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 Gradnje\VZDRŽEVANJE NEPREMIČNIN V LASTI OI\LETO 2019\Predračuni\10+8 stanovanj\Juzna cesta\5 stanovanj\Urska\"/>
    </mc:Choice>
  </mc:AlternateContent>
  <bookViews>
    <workbookView xWindow="0" yWindow="0" windowWidth="28800" windowHeight="13020" firstSheet="2" activeTab="10"/>
  </bookViews>
  <sheets>
    <sheet name="REKAPITULACIJA" sheetId="6" r:id="rId1"/>
    <sheet name="UREDITEV GRADBIŠČA" sheetId="10" r:id="rId2"/>
    <sheet name="ZEMELJSKA DELA" sheetId="7" r:id="rId3"/>
    <sheet name="FASADERSKA DELA" sheetId="8" r:id="rId4"/>
    <sheet name="STENSKA OBLOGA V HODNIKU" sheetId="9" r:id="rId5"/>
    <sheet name="IGRALA" sheetId="11" r:id="rId6"/>
    <sheet name="AK 01" sheetId="1" r:id="rId7"/>
    <sheet name="AK02" sheetId="2" r:id="rId8"/>
    <sheet name="AK03" sheetId="3" r:id="rId9"/>
    <sheet name="AK04" sheetId="4" r:id="rId10"/>
    <sheet name="AK05" sheetId="5" r:id="rId11"/>
  </sheets>
  <definedNames>
    <definedName name="_xlnm.Print_Area" localSheetId="6">'AK 01'!$A$1:$H$97</definedName>
    <definedName name="_xlnm.Print_Area" localSheetId="7">'AK02'!$A$1:$H$94</definedName>
    <definedName name="_xlnm.Print_Area" localSheetId="8">'AK03'!$A$1:$H$96</definedName>
    <definedName name="_xlnm.Print_Area" localSheetId="9">'AK04'!$A$1:$H$94</definedName>
    <definedName name="_xlnm.Print_Area" localSheetId="10">'AK05'!$A$1:$H$95</definedName>
    <definedName name="_xlnm.Print_Area" localSheetId="3">'FASADERSKA DELA'!$A$1:$G$17</definedName>
    <definedName name="_xlnm.Print_Area" localSheetId="5">IGRALA!$A$1:$G$31</definedName>
    <definedName name="_xlnm.Print_Area" localSheetId="0">REKAPITULACIJA!$B$1:$G$28</definedName>
    <definedName name="_xlnm.Print_Area" localSheetId="4">'STENSKA OBLOGA V HODNIKU'!$A$1:$G$14</definedName>
    <definedName name="_xlnm.Print_Area" localSheetId="2">'ZEMELJSKA DELA'!$A$1:$G$19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7" i="11" l="1"/>
  <c r="F25" i="11"/>
  <c r="F23" i="11"/>
  <c r="F21" i="11"/>
  <c r="F19" i="11"/>
  <c r="F13" i="11"/>
  <c r="F11" i="11"/>
  <c r="F9" i="11"/>
  <c r="F15" i="11" s="1"/>
  <c r="F29" i="11" l="1"/>
  <c r="F31" i="11" s="1"/>
  <c r="F13" i="6" s="1"/>
  <c r="F9" i="6"/>
  <c r="F20" i="10"/>
  <c r="F22" i="10" s="1"/>
  <c r="G44" i="5" l="1"/>
  <c r="G44" i="4"/>
  <c r="G45" i="3"/>
  <c r="G44" i="1"/>
  <c r="D7" i="8"/>
  <c r="F9" i="8"/>
  <c r="F7" i="9" l="1"/>
  <c r="F8" i="9"/>
  <c r="F9" i="9"/>
  <c r="F10" i="9"/>
  <c r="F11" i="9"/>
  <c r="F13" i="9" l="1"/>
  <c r="F11" i="6"/>
  <c r="F7" i="8"/>
  <c r="F10" i="8"/>
  <c r="F11" i="8"/>
  <c r="F12" i="8"/>
  <c r="F13" i="8"/>
  <c r="F14" i="8"/>
  <c r="F5" i="8"/>
  <c r="F16" i="7"/>
  <c r="F15" i="7"/>
  <c r="F14" i="7"/>
  <c r="F13" i="7"/>
  <c r="F12" i="7"/>
  <c r="F11" i="7"/>
  <c r="F10" i="7"/>
  <c r="F9" i="7"/>
  <c r="F8" i="7"/>
  <c r="F7" i="7"/>
  <c r="F16" i="8" l="1"/>
  <c r="F12" i="6" s="1"/>
  <c r="F17" i="7"/>
  <c r="F10" i="6" s="1"/>
  <c r="G94" i="3"/>
  <c r="G93" i="3"/>
  <c r="G92" i="3"/>
  <c r="G91" i="3"/>
  <c r="G90" i="3"/>
  <c r="G89" i="3"/>
  <c r="G79" i="3"/>
  <c r="G81" i="3" s="1"/>
  <c r="G17" i="3" s="1"/>
  <c r="G71" i="3"/>
  <c r="G73" i="3" s="1"/>
  <c r="G16" i="3" s="1"/>
  <c r="G63" i="3"/>
  <c r="G62" i="3"/>
  <c r="G61" i="3"/>
  <c r="G60" i="3"/>
  <c r="G59" i="3"/>
  <c r="G58" i="3"/>
  <c r="G57" i="3"/>
  <c r="G56" i="3"/>
  <c r="G55" i="3"/>
  <c r="G54" i="3"/>
  <c r="G43" i="3"/>
  <c r="G47" i="3" s="1"/>
  <c r="G14" i="3" s="1"/>
  <c r="G33" i="3"/>
  <c r="G32" i="3"/>
  <c r="G31" i="3"/>
  <c r="G96" i="3" l="1"/>
  <c r="G18" i="3" s="1"/>
  <c r="G34" i="3"/>
  <c r="G11" i="3" s="1"/>
  <c r="G12" i="3" s="1"/>
  <c r="G64" i="3"/>
  <c r="G15" i="3" s="1"/>
  <c r="G92" i="4"/>
  <c r="G91" i="4"/>
  <c r="G90" i="4"/>
  <c r="G89" i="4"/>
  <c r="G88" i="4"/>
  <c r="G78" i="4"/>
  <c r="G80" i="4" s="1"/>
  <c r="G17" i="4" s="1"/>
  <c r="G70" i="4"/>
  <c r="G72" i="4" s="1"/>
  <c r="G16" i="4" s="1"/>
  <c r="G62" i="4"/>
  <c r="G61" i="4"/>
  <c r="G60" i="4"/>
  <c r="G59" i="4"/>
  <c r="G58" i="4"/>
  <c r="G57" i="4"/>
  <c r="G56" i="4"/>
  <c r="G55" i="4"/>
  <c r="G54" i="4"/>
  <c r="G53" i="4"/>
  <c r="G42" i="4"/>
  <c r="G46" i="4" s="1"/>
  <c r="G14" i="4" s="1"/>
  <c r="G32" i="4"/>
  <c r="G31" i="4"/>
  <c r="G90" i="2"/>
  <c r="G89" i="2"/>
  <c r="G88" i="2"/>
  <c r="G87" i="2"/>
  <c r="G86" i="2"/>
  <c r="G85" i="2"/>
  <c r="G75" i="2"/>
  <c r="G77" i="2" s="1"/>
  <c r="G17" i="2" s="1"/>
  <c r="G67" i="2"/>
  <c r="G69" i="2" s="1"/>
  <c r="G16" i="2" s="1"/>
  <c r="G59" i="2"/>
  <c r="G58" i="2"/>
  <c r="G57" i="2"/>
  <c r="G56" i="2"/>
  <c r="G55" i="2"/>
  <c r="G54" i="2"/>
  <c r="G53" i="2"/>
  <c r="G52" i="2"/>
  <c r="G51" i="2"/>
  <c r="G50" i="2"/>
  <c r="G41" i="2"/>
  <c r="G43" i="2" s="1"/>
  <c r="G14" i="2" s="1"/>
  <c r="G31" i="2"/>
  <c r="G32" i="2" s="1"/>
  <c r="G30" i="2"/>
  <c r="G93" i="5"/>
  <c r="G92" i="5"/>
  <c r="G91" i="5"/>
  <c r="G90" i="5"/>
  <c r="G89" i="5"/>
  <c r="G88" i="5"/>
  <c r="G78" i="5"/>
  <c r="G80" i="5" s="1"/>
  <c r="G17" i="5" s="1"/>
  <c r="G70" i="5"/>
  <c r="G72" i="5" s="1"/>
  <c r="G16" i="5" s="1"/>
  <c r="G62" i="5"/>
  <c r="G61" i="5"/>
  <c r="G60" i="5"/>
  <c r="G59" i="5"/>
  <c r="G58" i="5"/>
  <c r="G57" i="5"/>
  <c r="G56" i="5"/>
  <c r="G55" i="5"/>
  <c r="G54" i="5"/>
  <c r="G53" i="5"/>
  <c r="G42" i="5"/>
  <c r="G46" i="5" s="1"/>
  <c r="G14" i="5" s="1"/>
  <c r="G32" i="5"/>
  <c r="G31" i="5"/>
  <c r="G89" i="1"/>
  <c r="G90" i="1"/>
  <c r="G91" i="1"/>
  <c r="G92" i="1"/>
  <c r="G93" i="1"/>
  <c r="G88" i="1"/>
  <c r="G78" i="1"/>
  <c r="G70" i="1"/>
  <c r="G72" i="1" s="1"/>
  <c r="G16" i="1" s="1"/>
  <c r="G54" i="1"/>
  <c r="G55" i="1"/>
  <c r="G56" i="1"/>
  <c r="G57" i="1"/>
  <c r="G58" i="1"/>
  <c r="G59" i="1"/>
  <c r="G60" i="1"/>
  <c r="G61" i="1"/>
  <c r="G62" i="1"/>
  <c r="G53" i="1"/>
  <c r="G42" i="1"/>
  <c r="G46" i="1" s="1"/>
  <c r="G14" i="1" s="1"/>
  <c r="G31" i="1"/>
  <c r="G32" i="1" s="1"/>
  <c r="G33" i="1" s="1"/>
  <c r="G33" i="5" l="1"/>
  <c r="G11" i="5" s="1"/>
  <c r="G12" i="5" s="1"/>
  <c r="G63" i="5"/>
  <c r="G15" i="5" s="1"/>
  <c r="G95" i="5"/>
  <c r="G18" i="5" s="1"/>
  <c r="G19" i="3"/>
  <c r="G21" i="3" s="1"/>
  <c r="F17" i="6" s="1"/>
  <c r="G11" i="2"/>
  <c r="G12" i="2" s="1"/>
  <c r="G60" i="2"/>
  <c r="G15" i="2" s="1"/>
  <c r="G92" i="2"/>
  <c r="G18" i="2" s="1"/>
  <c r="G63" i="1"/>
  <c r="G15" i="1" s="1"/>
  <c r="G33" i="4"/>
  <c r="G11" i="4" s="1"/>
  <c r="G12" i="4" s="1"/>
  <c r="G94" i="4"/>
  <c r="G18" i="4" s="1"/>
  <c r="G63" i="4"/>
  <c r="G15" i="4" s="1"/>
  <c r="G95" i="1"/>
  <c r="G18" i="1" s="1"/>
  <c r="G80" i="1"/>
  <c r="G17" i="1" s="1"/>
  <c r="G19" i="5" l="1"/>
  <c r="G21" i="5" s="1"/>
  <c r="F19" i="6" s="1"/>
  <c r="G19" i="4"/>
  <c r="G21" i="4" s="1"/>
  <c r="F18" i="6" s="1"/>
  <c r="G19" i="2"/>
  <c r="G21" i="2" s="1"/>
  <c r="F16" i="6" s="1"/>
  <c r="G20" i="1"/>
  <c r="G11" i="1" l="1"/>
  <c r="G12" i="1" s="1"/>
  <c r="G22" i="1" s="1"/>
  <c r="F15" i="6" s="1"/>
  <c r="F21" i="6" s="1"/>
  <c r="F24" i="6" s="1"/>
</calcChain>
</file>

<file path=xl/sharedStrings.xml><?xml version="1.0" encoding="utf-8"?>
<sst xmlns="http://schemas.openxmlformats.org/spreadsheetml/2006/main" count="576" uniqueCount="128">
  <si>
    <t>A.</t>
  </si>
  <si>
    <t>a.</t>
  </si>
  <si>
    <t>Skupaj:</t>
  </si>
  <si>
    <t>B.</t>
  </si>
  <si>
    <t>VI.</t>
  </si>
  <si>
    <t>MIZARSKA IN STEKLARSKA DELA</t>
  </si>
  <si>
    <t>VII.</t>
  </si>
  <si>
    <t>KERAMIČARSKA DELA</t>
  </si>
  <si>
    <t>VIII.</t>
  </si>
  <si>
    <t>IX.</t>
  </si>
  <si>
    <t>SLIKOPLESKARSKA DELA</t>
  </si>
  <si>
    <t>X.</t>
  </si>
  <si>
    <t>DELA Z MAVCEM (mavčnokartonska dela)</t>
  </si>
  <si>
    <t>GOD skupaj:</t>
  </si>
  <si>
    <t>GRADBENA DELA</t>
  </si>
  <si>
    <t>UREDITEV GRADBIŠČA :</t>
  </si>
  <si>
    <t xml:space="preserve">Pred pričetkom izvajanja GOI del mora izvajalec izdelati načrt ureditve </t>
  </si>
  <si>
    <t>gradbišča s predvidenimi:  deponijskimi prostori, začasnimi objekti za</t>
  </si>
  <si>
    <t xml:space="preserve">pisarne, skladišča in dnevne prostore zaposlenih, z žerjavi, </t>
  </si>
  <si>
    <t>elektropriključkom in priključkom vode, vmesnimi elektrorazdelilci po objektih,</t>
  </si>
  <si>
    <t>z ukrepi za zaščito in varno delo na objektih,z opremo, s stroji in sredstvi</t>
  </si>
  <si>
    <t>za strokovno in nemoteno izvajanje vseh del, z dnevnimi prostori za izvajalce</t>
  </si>
  <si>
    <t>obrtniških in inštalacijskih del, ki morajo biti izven objektov, z dostopi k objektom</t>
  </si>
  <si>
    <t>v času gradnje ter z deponijami in z odvozom odpadkov po veljavni zakonodaji.</t>
  </si>
  <si>
    <t>Vključno s načrtom in elaboratom odpadkov in zavarovanjem gradbišča in prijavo.</t>
  </si>
  <si>
    <t xml:space="preserve">Izdelati varnostni načrt, sporazum o skupnih varstvenih ukrepih, uskladiti z ZPV in </t>
  </si>
  <si>
    <t>izdelati elaborat preprečevanja in zmanševanja emisij delcev iz gradbišča</t>
  </si>
  <si>
    <t>načrt ureditve gradbišča, VN (varnostni načrt), SSVU, EPZEDG</t>
  </si>
  <si>
    <t>začasni el. Priklop za čas GOI del</t>
  </si>
  <si>
    <t>kpl</t>
  </si>
  <si>
    <t>UREDITEV GRADBIŠČA SKUPAJ</t>
  </si>
  <si>
    <t>Opomba:
Pred začetkom del si mora izvajalec pripraviti delovišče in izvesti zakoličbe obstoječih komunalij. 
Ponudba mora  vsebovati vse stroške organizacije, izvedbe, transportov, deponijskih stroškov in izkazov z evidenčnimi listi ločene po vrsti odpadkov, vse kontrolne preglede in meritve.</t>
  </si>
  <si>
    <t>2.</t>
  </si>
  <si>
    <t>Izdelava in postavitev gradbenih profilov:</t>
  </si>
  <si>
    <t>Izdelava in postavitev laserske linije vag risa za vsa GOI dela</t>
  </si>
  <si>
    <t>m1</t>
  </si>
  <si>
    <t>3.</t>
  </si>
  <si>
    <t>kos</t>
  </si>
  <si>
    <t>7.</t>
  </si>
  <si>
    <t>m3</t>
  </si>
  <si>
    <t>1.</t>
  </si>
  <si>
    <t>m2</t>
  </si>
  <si>
    <t>4.</t>
  </si>
  <si>
    <t>5.</t>
  </si>
  <si>
    <t>OBRTNIŠKA DELA</t>
  </si>
  <si>
    <t xml:space="preserve">Opomba:
Izvajalec mora mizarska in steklarska dela izvesti izvesti skladno s popisom del in naročnikovimi zahtevami. 
Ponudba mora  vsebovati vse stroške organizacije, transportov dobave, montaže, kontrolnih meritev, vse ostale stroške pritrditve in pritrjevanje mizarskih in steklarskih izdelkov ter stroške čiščenja delovišča in odvoza odpadkov na deponijo.V primeru polnih vrat, se vgradi v vratno krilo prezračevalne rešetke. </t>
  </si>
  <si>
    <t xml:space="preserve">Opomba:
Pred začetkom del si mora izvajalec pripraviti delovišče, potrebno dokumentacijo za izvajanje del po popisu. 
Ponudba mora  vsebovati vse stroške organizacije, transportov dobave, montaže, kontrolnih meritev suhosti estriha.  Izvajalec del mora pred pričetkom del, opozoriti na vsa predhodno izvedena dela ab estriha in talne ter vertikalne hidroizolacije. Cena mora vsebovati vse stroške čiščenja in odvoza odpadkov na deponijo, skladno s evidenčnimi listi odpadkov. </t>
  </si>
  <si>
    <t>Dobava in leplenje talnih keramičnih ploščic, srednji kvalitetni razred, npr. tipFN 100, IDEA CERAMICA min. dim. 30x40cm. Fuge v barvi keramike. Vključno z diletacijskimi talnimi profili in zastičenjem v prostrih sanitarije.</t>
  </si>
  <si>
    <t>cena keramike do 15 €/m2</t>
  </si>
  <si>
    <t>delo + vezni material mapei keraflex</t>
  </si>
  <si>
    <t>Dobava in leplenje stenskih keramičnih ploščic, srednji kvalitetni razred, npr. tipFN 100, IDEA CERAMICA min. dim. 30x40cm. Fuge v barvi keramike. Vključno z diletacijskimi talnimi profili in zastičenjem v prostrih sanitarije. Višina polaganja stnske keramike min. 1,50 m. V postavkah upoštevana izmera v  višini do 2,00m.</t>
  </si>
  <si>
    <t>Izvedba silikonskih fug v vogalih sanitarij in na stikih sten in tlakov upoštevati v postavkah keramičarskih del.</t>
  </si>
  <si>
    <t>KERAMIČARSKA DELA SKUPAJ</t>
  </si>
  <si>
    <t>PODI IN TLAKI - TLAKARSKA DELA</t>
  </si>
  <si>
    <t xml:space="preserve">Opomba:.   
Ponudba mora  vsebovati vse stroške organizacije, transportov dobave, montaže, kontrolnih meritev suhosti in vlažnosti estriha.  Izvajalec del mora pred pričetkom del, opozoriti na vsa predhodno izvedena dela ab estriha in talne ter vertikalne hidroizolacije. Cena mora vsebovati vse stroške čiščenja in odvoza odpadkov na deponijo, skladno s evidenčnimi listi odpadkov. </t>
  </si>
  <si>
    <t>da</t>
  </si>
  <si>
    <t xml:space="preserve">PODI IN TLAKI - TLAKARSKA DELA </t>
  </si>
  <si>
    <t xml:space="preserve">Opomba:.    Izvajalec del mora pred pričetkom del, opozoriti na vsa predhodno izvedena dela obstoječih ab stebrov in novo izdelanih strojnih ometov na zidanih stenah. Cena mora vsebovati vse stroške čiščenja in odvoza odpadkov na deponijo, skladno s evidenčnimi listi odpadkov. </t>
  </si>
  <si>
    <t xml:space="preserve">SLIKOPLESKARSKA DELA </t>
  </si>
  <si>
    <t xml:space="preserve">Opomba:.    Izvajalec del mora pred pričetkom del, opozoriti na vsa predhodno izvedena dela na obstoječih zidanih stenah. Cena mora vsebovati vse stroške čiščenja in odvoza odpadkov na deponijo, skladno s evidenčnimi listi odpadkov. </t>
  </si>
  <si>
    <t>DELA Z MAVCEM</t>
  </si>
  <si>
    <t>Datum: 30.11.2019</t>
  </si>
  <si>
    <t>OBJEKT: BLOK JUŽNA CESTA 20 ,IZOLA</t>
  </si>
  <si>
    <t>ZEMELJSKA DELA</t>
  </si>
  <si>
    <t>MIZARSKA DELA</t>
  </si>
  <si>
    <t xml:space="preserve">TLAKARSKA DELA </t>
  </si>
  <si>
    <t>FASADERSKA DELA</t>
  </si>
  <si>
    <t xml:space="preserve">REKAPITULACIJA </t>
  </si>
  <si>
    <t>STANOVANJE  A-K-O1</t>
  </si>
  <si>
    <t>b.</t>
  </si>
  <si>
    <t xml:space="preserve">Planiranje in utrjevanje dna izkopa </t>
  </si>
  <si>
    <t>Dobava in montaža škarpnikov širine 40 cm komplet z zasipom s humusom</t>
  </si>
  <si>
    <t>Humuziranje planuma in sejanje trave ( v ceni zajeti 2* košnjo)</t>
  </si>
  <si>
    <t>ZEMELJSKA DELA SKUPAJ</t>
  </si>
  <si>
    <t>Zamenjava okenski polic zaradi povečanja debeline fasade</t>
  </si>
  <si>
    <t>Dobava in montaža PVC  obrobe nad dodatno izolacijo fasade ( ENAKA KVALITETA KOT OBSTOJEČE OKENSKE POLICE)</t>
  </si>
  <si>
    <t>Dobava in vgradnja enokrilnih LESENIH suhomontažnih vrat, dim. 80/200 cm,  finalno obdelano, komplet s okvirjem .Barva po izbiri projektanta .</t>
  </si>
  <si>
    <t>Dobava in polaganje finalno obdelanega lamelnega parketa na predhodno izravnavo in komplet z robnimi letvicami h= 10 cm</t>
  </si>
  <si>
    <t>Slikanje sten in stropov s poldisperzijsko barvo komplet s predhodnim dletanjem komplet z vsemi deli</t>
  </si>
  <si>
    <t>Dobava, izdelava in montaža predelnih sten d= 10 cm iz navadnih mavčno kartonskih plošč na kovinski podkonstrukciji in toplotno izolacijo .</t>
  </si>
  <si>
    <t xml:space="preserve">Dobava in izvedba stropne obloge iz mavčno kartonskih plošč d=12,5 mm na kovinski podkonstrukciji in toplotno izolacijo </t>
  </si>
  <si>
    <t xml:space="preserve">Dobava in izvedba stenske obloge iz mavčno kartonskih plošč d=12,5 mm na kovinski podkonstrukciji in toplotno izolacijo </t>
  </si>
  <si>
    <t>Dobava in polaganje betonskih tlakovcev na peščeno podlago, barva po izbiri projektanta, V ceni je upoštevati izvedba robnika na zaključku tlakovcev .</t>
  </si>
  <si>
    <t>Nanos sloja impregnacije na obstoječo površino fasade ,kot podlaga končnemu dodatnemu sloju fasade.</t>
  </si>
  <si>
    <t>FASADERSKA DELA SKUPAJ</t>
  </si>
  <si>
    <t>Široki strojni izkop v terenu III. Kategorije z nakladanjem na tovorno sredtsvo in odvozom na deponijo s plačilom vseh taks na razdaljo do 15 km</t>
  </si>
  <si>
    <t>MIZARSKA DELA SKUPAJ :</t>
  </si>
  <si>
    <t>Izdelava dodatnega sloja fasade, toplotno izolacijske plošče d= 10 cm s toplotno prevodnostjo 0,045 W/Mk ali ustrzno debelino drugega izolacijskega materiala, pritrjene s pripadajočimi sidri v nosilno konstrukcijo,dvakratni nanos lepilne malte z dvakratnim vtapljanjem pvc mrežice , ojačitvenimi vogalniki ter odkapno letvijo,osnovni grobi izravnalni omet in žlahtni vodoodbojni silikatni fasadni omet v barvi instrukturi po izbiri projektanta .</t>
  </si>
  <si>
    <t>STANOVANJE  A-K-O2</t>
  </si>
  <si>
    <t>STANOVANJE  A-K-O3</t>
  </si>
  <si>
    <t>STANOVANJE  A-K-O4</t>
  </si>
  <si>
    <t>STANOVANJE  A-K-O5</t>
  </si>
  <si>
    <t>A-K-01</t>
  </si>
  <si>
    <t>A-K-02</t>
  </si>
  <si>
    <t>A-K-03</t>
  </si>
  <si>
    <t>A-K-04</t>
  </si>
  <si>
    <t>A-K-05</t>
  </si>
  <si>
    <t>VSE SKUPAJ :</t>
  </si>
  <si>
    <t>STENSKA OBLOGA V HODNIKU</t>
  </si>
  <si>
    <t>STENSKA OBLOGA V HODNIKU SKUPAJ :</t>
  </si>
  <si>
    <t>NEPREDVIDENA DELA ( zidarska pomoč ) 10 %</t>
  </si>
  <si>
    <t xml:space="preserve">4. </t>
  </si>
  <si>
    <t>Odstranitev obstoječega sloja fasade in izdelava novega sloja fasade, toplotno izolacijske plošče d= 20 cm s toplotno prevodnostjo 0,045 W/Mk ali ustrezno debelino drugega izolacijskega materiala, pritrjene s pripadajočimi sidri v nosilno konstrukcijo, dvakratni nanos lepilne malte z dvakratnim vtapljanjem pvc mrežice , ojačitvenimi vogalniki ter odkapno letvijo,osnovni grobi izravnalni omet in žlahtni vodoodbojni silikatni fasadni omet v barvi instrukturi po izbiri projektanta, vse iz negorljivih materialov A1 ali A2, požarne odpornosti REI 60 npr. TERVOL.</t>
  </si>
  <si>
    <t>Dobava in izvedba stenske obloge iz mavčno kartonskih plošč d=12,5 mm na kovinski podkonstrukciji in toplotno izolacijo (REI60)</t>
  </si>
  <si>
    <t>Dobava in vgradnja dvokrilnih PVC balkonskih vrat, dim. 190/274 cm, s troslojno zasteklitvijo, EW 60 (enojno požarno steklo brez izolativnosti), komplet z okvirjem. Barva po izbiri projektanta.</t>
  </si>
  <si>
    <t>SKUPNA REKAPITULACIJA GO DELA</t>
  </si>
  <si>
    <t>UREDITEV GRADBIŠČA</t>
  </si>
  <si>
    <t>V popisu del so ponekod navedeni tipi in proizvajalci izdelkov. Ponudnik lahko ponudi enakovreden ali boljši izdelek.</t>
  </si>
  <si>
    <t>OPOMBA:</t>
  </si>
  <si>
    <t>IGRALA Južna cesta 20, Izola</t>
  </si>
  <si>
    <t>Opomba:
Pred pripravo ponudbe mora izvajalec izvesti pregled obstoječega terena.
Pred začetkom del si mora izvajalec pripraviti delovišče.
Ponudba mora  vsebovati vse stroške organizacije, izvedbe, transportov ter ustrezne certifikate.</t>
  </si>
  <si>
    <t>PODLAGA</t>
  </si>
  <si>
    <t>cena</t>
  </si>
  <si>
    <t>skupaj</t>
  </si>
  <si>
    <t>priprava terena</t>
  </si>
  <si>
    <t>dvoslojni PVC blažilec padcev
kot Ecoplay Safe on grass black 23
s postavijo na pripravljen teren</t>
  </si>
  <si>
    <t>dvoslojni PVC blažilec padcev 
kot Ecoplay Safe on grass black 23
s postavijo na pripravljen teren
za kombinirano igralo po tlorisu</t>
  </si>
  <si>
    <t>UREDITEV PODLAGE SKUPAJ</t>
  </si>
  <si>
    <t>IGRALA</t>
  </si>
  <si>
    <t>večje igralo z enakimi karakteristikami
kot Legnoland šifra 015690-P dvojni grad Foresta + podest pod mostom 
HIC max 209 (za otroke od 2 do 12 let)</t>
  </si>
  <si>
    <t xml:space="preserve">2. </t>
  </si>
  <si>
    <t>gugalnica z vrvjo
kot Legnolandia šifra 011255
HIC max 59 cm (za otroke od 3 do 11 let)</t>
  </si>
  <si>
    <t xml:space="preserve">3. </t>
  </si>
  <si>
    <t>previsna gugalnica 4 mesta
kot Legnolandia šifra 011100
HIC max 97 cm (za otroke od 3-14 let)</t>
  </si>
  <si>
    <t>poli. gugalo na vzmeti kot Riba</t>
  </si>
  <si>
    <t>PVC podlaga za gugalnico 3,5mx2m</t>
  </si>
  <si>
    <t>IGRALA SKUPAJ</t>
  </si>
  <si>
    <t>A+B SKUPAJ</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</si>
</sst>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numFmt numFmtId="165" formatCode="0#"/>
  </numFmts>
  <fonts count="6" x14ac:knownFonts="1">
    <font>
      <sz val="11"/>
      <color theme="1"/>
      <name val="Calibri"/>
      <family val="2"/>
      <charset val="238"/>
      <scheme val="minor"/>
    </font>
    <font>
      <sz val="10"/>
      <color theme="1"/>
      <name val="Calibri"/>
      <family val="2"/>
      <charset val="238"/>
      <scheme val="minor"/>
    </font>
    <font>
      <b/>
      <sz val="10"/>
      <color theme="1"/>
      <name val="Calibri"/>
      <family val="2"/>
      <charset val="238"/>
      <scheme val="minor"/>
    </font>
    <font>
      <sz val="12"/>
      <name val="Times New Roman CE"/>
      <charset val="238"/>
    </font>
    <font>
      <b/>
      <sz val="10"/>
      <name val="Calibri"/>
      <family val="2"/>
      <charset val="238"/>
    </font>
    <font>
      <b/>
      <sz val="11"/>
      <color theme="1"/>
      <name val="Calibri"/>
      <family val="2"/>
      <charset val="238"/>
      <scheme val="minor"/>
    </font>
  </fonts>
  <fills count="2">
    <fill>
      <patternFill patternType="none"/>
    </fill>
    <fill>
      <patternFill patternType="gray125"/>
    </fill>
  </fills>
  <borders count="3">
    <border>
      <left/>
      <right/>
      <top/>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cellStyleXfs>
  <cellXfs count="44">
    <xf numFmtId="0" fontId="0" fillId="0" borderId="0" xfId="0"/>
    <xf numFmtId="0" fontId="1" fillId="0" borderId="0" xfId="0" applyFont="1"/>
    <xf numFmtId="0" fontId="1" fillId="0" borderId="0" xfId="0" applyFont="1" applyAlignment="1">
      <alignment horizontal="right" vertical="top"/>
    </xf>
    <xf numFmtId="0" fontId="1" fillId="0" borderId="0" xfId="0" applyFont="1" applyAlignment="1">
      <alignment horizontal="left" vertical="top" wrapText="1"/>
    </xf>
    <xf numFmtId="4" fontId="1" fillId="0" borderId="0" xfId="0" applyNumberFormat="1" applyFont="1"/>
    <xf numFmtId="4" fontId="1" fillId="0" borderId="0" xfId="0" applyNumberFormat="1" applyFont="1" applyAlignment="1">
      <alignment horizontal="right" vertical="top"/>
    </xf>
    <xf numFmtId="4" fontId="1" fillId="0" borderId="0" xfId="0" applyNumberFormat="1" applyFont="1" applyAlignment="1">
      <alignment horizontal="left" vertical="top" wrapText="1"/>
    </xf>
    <xf numFmtId="1" fontId="1" fillId="0" borderId="0" xfId="0" applyNumberFormat="1" applyFont="1"/>
    <xf numFmtId="49" fontId="1" fillId="0" borderId="0" xfId="0" applyNumberFormat="1" applyFont="1" applyAlignment="1">
      <alignment horizontal="right" vertical="top"/>
    </xf>
    <xf numFmtId="164" fontId="1" fillId="0" borderId="0" xfId="0" applyNumberFormat="1" applyFont="1"/>
    <xf numFmtId="2" fontId="1" fillId="0" borderId="0" xfId="0" applyNumberFormat="1" applyFont="1" applyAlignment="1">
      <alignment horizontal="right" vertical="top"/>
    </xf>
    <xf numFmtId="2" fontId="1" fillId="0" borderId="0" xfId="0" applyNumberFormat="1" applyFont="1" applyAlignment="1">
      <alignment horizontal="left" vertical="top" wrapText="1"/>
    </xf>
    <xf numFmtId="2" fontId="1" fillId="0" borderId="0" xfId="0" applyNumberFormat="1" applyFont="1"/>
    <xf numFmtId="3" fontId="1" fillId="0" borderId="0" xfId="0" applyNumberFormat="1" applyFont="1" applyAlignment="1">
      <alignment horizontal="right" vertical="top"/>
    </xf>
    <xf numFmtId="4" fontId="2" fillId="0" borderId="0" xfId="0" applyNumberFormat="1" applyFont="1"/>
    <xf numFmtId="2" fontId="1" fillId="0" borderId="1" xfId="0" applyNumberFormat="1" applyFont="1" applyBorder="1" applyAlignment="1">
      <alignment horizontal="left" vertical="top" wrapText="1"/>
    </xf>
    <xf numFmtId="2" fontId="1" fillId="0" borderId="1" xfId="0" applyNumberFormat="1" applyFont="1" applyBorder="1"/>
    <xf numFmtId="4" fontId="1" fillId="0" borderId="1" xfId="0" applyNumberFormat="1" applyFont="1" applyBorder="1"/>
    <xf numFmtId="4" fontId="1" fillId="0" borderId="1" xfId="0" applyNumberFormat="1" applyFont="1" applyBorder="1" applyAlignment="1">
      <alignment horizontal="right" vertical="top"/>
    </xf>
    <xf numFmtId="4" fontId="1" fillId="0" borderId="1" xfId="0" applyNumberFormat="1" applyFont="1" applyBorder="1" applyAlignment="1">
      <alignment horizontal="left" vertical="top" wrapText="1"/>
    </xf>
    <xf numFmtId="165" fontId="1" fillId="0" borderId="1" xfId="0" applyNumberFormat="1" applyFont="1" applyBorder="1" applyAlignment="1">
      <alignment horizontal="right" vertical="top"/>
    </xf>
    <xf numFmtId="0" fontId="1" fillId="0" borderId="1" xfId="0" applyFont="1" applyBorder="1" applyAlignment="1">
      <alignment horizontal="left" vertical="top" wrapText="1"/>
    </xf>
    <xf numFmtId="0" fontId="1" fillId="0" borderId="1" xfId="0" applyFont="1" applyBorder="1" applyAlignment="1">
      <alignment horizontal="right" vertical="top"/>
    </xf>
    <xf numFmtId="0" fontId="1" fillId="0" borderId="1" xfId="0" applyFont="1" applyBorder="1"/>
    <xf numFmtId="2" fontId="1" fillId="0" borderId="1" xfId="0" applyNumberFormat="1" applyFont="1" applyBorder="1" applyAlignment="1">
      <alignment horizontal="right" vertical="top"/>
    </xf>
    <xf numFmtId="3" fontId="1" fillId="0" borderId="1" xfId="0" applyNumberFormat="1" applyFont="1" applyBorder="1" applyAlignment="1">
      <alignment horizontal="right" vertical="top"/>
    </xf>
    <xf numFmtId="4" fontId="1" fillId="0" borderId="0" xfId="0" applyNumberFormat="1" applyFont="1" applyBorder="1" applyAlignment="1">
      <alignment horizontal="right" vertical="top"/>
    </xf>
    <xf numFmtId="4" fontId="1" fillId="0" borderId="0" xfId="0" applyNumberFormat="1" applyFont="1" applyBorder="1" applyAlignment="1">
      <alignment horizontal="left" vertical="top" wrapText="1"/>
    </xf>
    <xf numFmtId="0" fontId="1" fillId="0" borderId="0" xfId="0" applyFont="1" applyBorder="1"/>
    <xf numFmtId="4" fontId="1" fillId="0" borderId="0" xfId="0" applyNumberFormat="1" applyFont="1" applyBorder="1"/>
    <xf numFmtId="4" fontId="1" fillId="0" borderId="0" xfId="0" applyNumberFormat="1" applyFont="1" applyAlignment="1">
      <alignment horizontal="right" vertical="top" wrapText="1"/>
    </xf>
    <xf numFmtId="0" fontId="0" fillId="0" borderId="1" xfId="0" applyBorder="1"/>
    <xf numFmtId="4" fontId="0" fillId="0" borderId="1" xfId="0" applyNumberFormat="1" applyBorder="1"/>
    <xf numFmtId="0" fontId="0" fillId="0" borderId="0" xfId="0" applyFont="1"/>
    <xf numFmtId="0" fontId="2" fillId="0" borderId="0" xfId="0" applyFont="1" applyAlignment="1">
      <alignment horizontal="left" vertical="top" wrapText="1"/>
    </xf>
    <xf numFmtId="0" fontId="4" fillId="0" borderId="0" xfId="0" applyFont="1" applyFill="1" applyAlignment="1">
      <alignment vertical="top" wrapText="1"/>
    </xf>
    <xf numFmtId="4" fontId="1" fillId="0" borderId="2" xfId="0" applyNumberFormat="1" applyFont="1" applyBorder="1"/>
    <xf numFmtId="0" fontId="1" fillId="0" borderId="2" xfId="0" applyFont="1" applyBorder="1"/>
    <xf numFmtId="0" fontId="1" fillId="0" borderId="2" xfId="0" applyFont="1" applyBorder="1" applyAlignment="1">
      <alignment horizontal="right"/>
    </xf>
    <xf numFmtId="2" fontId="1" fillId="0" borderId="0" xfId="0" applyNumberFormat="1" applyFont="1" applyBorder="1" applyAlignment="1">
      <alignment horizontal="right" vertical="top"/>
    </xf>
    <xf numFmtId="2" fontId="1" fillId="0" borderId="2" xfId="0" applyNumberFormat="1" applyFont="1" applyBorder="1"/>
    <xf numFmtId="0" fontId="1" fillId="0" borderId="0" xfId="0" applyFont="1" applyBorder="1" applyAlignment="1">
      <alignment horizontal="right" vertical="top"/>
    </xf>
    <xf numFmtId="0" fontId="5" fillId="0" borderId="1" xfId="0" applyFont="1" applyBorder="1"/>
    <xf numFmtId="4" fontId="5" fillId="0" borderId="1" xfId="0" applyNumberFormat="1" applyFont="1" applyBorder="1"/>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zoomScaleNormal="100" workbookViewId="0">
      <selection activeCell="C36" sqref="C36"/>
    </sheetView>
  </sheetViews>
  <sheetFormatPr defaultColWidth="8.7109375" defaultRowHeight="12.75" x14ac:dyDescent="0.2"/>
  <cols>
    <col min="1" max="1" width="8.7109375" style="1"/>
    <col min="2" max="2" width="3.7109375" style="2" customWidth="1"/>
    <col min="3" max="3" width="42.140625" style="3" customWidth="1"/>
    <col min="4" max="4" width="4.140625" style="1" customWidth="1"/>
    <col min="5" max="5" width="8.7109375" style="1"/>
    <col min="6" max="6" width="10.5703125" style="1" customWidth="1"/>
    <col min="7" max="7" width="10.85546875" style="1" customWidth="1"/>
    <col min="8" max="16384" width="8.7109375" style="1"/>
  </cols>
  <sheetData>
    <row r="1" spans="2:7" x14ac:dyDescent="0.2">
      <c r="E1" s="4"/>
      <c r="F1" s="4"/>
      <c r="G1" s="4"/>
    </row>
    <row r="2" spans="2:7" x14ac:dyDescent="0.2">
      <c r="E2" s="4"/>
      <c r="F2" s="4"/>
      <c r="G2" s="4"/>
    </row>
    <row r="3" spans="2:7" x14ac:dyDescent="0.2">
      <c r="C3" s="3" t="s">
        <v>61</v>
      </c>
      <c r="E3" s="4"/>
      <c r="F3" s="4"/>
      <c r="G3" s="4"/>
    </row>
    <row r="4" spans="2:7" x14ac:dyDescent="0.2">
      <c r="E4" s="4"/>
      <c r="F4" s="4"/>
      <c r="G4" s="4"/>
    </row>
    <row r="5" spans="2:7" x14ac:dyDescent="0.2">
      <c r="C5" s="3" t="s">
        <v>62</v>
      </c>
      <c r="E5" s="4"/>
      <c r="F5" s="4"/>
      <c r="G5" s="4"/>
    </row>
    <row r="6" spans="2:7" x14ac:dyDescent="0.2">
      <c r="E6" s="4"/>
      <c r="F6" s="4"/>
      <c r="G6" s="4"/>
    </row>
    <row r="7" spans="2:7" x14ac:dyDescent="0.2">
      <c r="C7" s="3" t="s">
        <v>105</v>
      </c>
      <c r="E7" s="4"/>
      <c r="F7" s="4"/>
      <c r="G7" s="4"/>
    </row>
    <row r="8" spans="2:7" x14ac:dyDescent="0.2">
      <c r="E8" s="4"/>
      <c r="F8" s="4"/>
      <c r="G8" s="4"/>
    </row>
    <row r="9" spans="2:7" x14ac:dyDescent="0.2">
      <c r="C9" s="3" t="s">
        <v>106</v>
      </c>
      <c r="E9" s="4"/>
      <c r="F9" s="4">
        <f>'UREDITEV GRADBIŠČA'!F22</f>
        <v>0</v>
      </c>
      <c r="G9" s="4"/>
    </row>
    <row r="10" spans="2:7" x14ac:dyDescent="0.2">
      <c r="C10" s="3" t="s">
        <v>63</v>
      </c>
      <c r="E10" s="4"/>
      <c r="F10" s="4">
        <f>+'ZEMELJSKA DELA'!F17</f>
        <v>0</v>
      </c>
      <c r="G10" s="4"/>
    </row>
    <row r="11" spans="2:7" x14ac:dyDescent="0.2">
      <c r="C11" s="3" t="s">
        <v>98</v>
      </c>
      <c r="E11" s="4"/>
      <c r="F11" s="4">
        <f>+'STENSKA OBLOGA V HODNIKU'!F13</f>
        <v>0</v>
      </c>
      <c r="G11" s="4"/>
    </row>
    <row r="12" spans="2:7" x14ac:dyDescent="0.2">
      <c r="C12" s="3" t="s">
        <v>66</v>
      </c>
      <c r="E12" s="4"/>
      <c r="F12" s="4">
        <f>+'FASADERSKA DELA'!F16</f>
        <v>0</v>
      </c>
      <c r="G12" s="4"/>
    </row>
    <row r="13" spans="2:7" x14ac:dyDescent="0.2">
      <c r="C13" s="3" t="s">
        <v>118</v>
      </c>
      <c r="E13" s="4"/>
      <c r="F13" s="4">
        <f>IGRALA!F31</f>
        <v>0</v>
      </c>
      <c r="G13" s="4"/>
    </row>
    <row r="14" spans="2:7" x14ac:dyDescent="0.2">
      <c r="E14" s="4"/>
      <c r="F14" s="4"/>
      <c r="G14" s="4"/>
    </row>
    <row r="15" spans="2:7" x14ac:dyDescent="0.2">
      <c r="B15" s="5"/>
      <c r="C15" s="6" t="s">
        <v>92</v>
      </c>
      <c r="D15" s="4"/>
      <c r="E15" s="4"/>
      <c r="F15" s="4">
        <f>+'AK 01'!G22</f>
        <v>0</v>
      </c>
      <c r="G15" s="4"/>
    </row>
    <row r="16" spans="2:7" x14ac:dyDescent="0.2">
      <c r="B16" s="5"/>
      <c r="C16" s="6" t="s">
        <v>93</v>
      </c>
      <c r="D16" s="4"/>
      <c r="E16" s="4"/>
      <c r="F16" s="4">
        <f>+'AK02'!G21</f>
        <v>0</v>
      </c>
      <c r="G16" s="4"/>
    </row>
    <row r="17" spans="2:7" x14ac:dyDescent="0.2">
      <c r="B17" s="5"/>
      <c r="C17" s="6" t="s">
        <v>94</v>
      </c>
      <c r="D17" s="4"/>
      <c r="E17" s="4"/>
      <c r="F17" s="4">
        <f>+'AK03'!G21</f>
        <v>0</v>
      </c>
      <c r="G17" s="4"/>
    </row>
    <row r="18" spans="2:7" x14ac:dyDescent="0.2">
      <c r="B18" s="5"/>
      <c r="C18" s="6" t="s">
        <v>95</v>
      </c>
      <c r="D18" s="4"/>
      <c r="E18" s="4"/>
      <c r="F18" s="4">
        <f>+'AK04'!G21</f>
        <v>0</v>
      </c>
      <c r="G18" s="4"/>
    </row>
    <row r="19" spans="2:7" x14ac:dyDescent="0.2">
      <c r="B19" s="5"/>
      <c r="C19" s="6" t="s">
        <v>96</v>
      </c>
      <c r="D19" s="4"/>
      <c r="E19" s="4"/>
      <c r="F19" s="4">
        <f>+'AK05'!G21</f>
        <v>0</v>
      </c>
      <c r="G19" s="14"/>
    </row>
    <row r="20" spans="2:7" x14ac:dyDescent="0.2">
      <c r="B20" s="5"/>
      <c r="C20" s="6"/>
      <c r="D20" s="4"/>
      <c r="E20" s="4"/>
      <c r="F20" s="4"/>
      <c r="G20" s="14"/>
    </row>
    <row r="21" spans="2:7" x14ac:dyDescent="0.2">
      <c r="B21" s="5"/>
      <c r="C21" s="6" t="s">
        <v>100</v>
      </c>
      <c r="D21" s="4"/>
      <c r="E21" s="4"/>
      <c r="F21" s="4">
        <f>SUM(F9:F20)*0.1</f>
        <v>0</v>
      </c>
      <c r="G21" s="14"/>
    </row>
    <row r="22" spans="2:7" x14ac:dyDescent="0.2">
      <c r="B22" s="5"/>
      <c r="C22" s="6"/>
      <c r="D22" s="4"/>
      <c r="E22" s="4"/>
      <c r="F22" s="4"/>
      <c r="G22" s="14"/>
    </row>
    <row r="24" spans="2:7" x14ac:dyDescent="0.2">
      <c r="C24" s="3" t="s">
        <v>97</v>
      </c>
      <c r="F24" s="4">
        <f>SUM(F9:F23)</f>
        <v>0</v>
      </c>
    </row>
    <row r="27" spans="2:7" x14ac:dyDescent="0.2">
      <c r="C27" s="34" t="s">
        <v>108</v>
      </c>
    </row>
    <row r="28" spans="2:7" ht="38.25" x14ac:dyDescent="0.2">
      <c r="C28" s="35" t="s">
        <v>107</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topLeftCell="A82" workbookViewId="0">
      <selection activeCell="G97" sqref="G97"/>
    </sheetView>
  </sheetViews>
  <sheetFormatPr defaultColWidth="8.7109375" defaultRowHeight="12.75" x14ac:dyDescent="0.2"/>
  <cols>
    <col min="1" max="1" width="8.7109375" style="1"/>
    <col min="2" max="2" width="3.7109375" style="2" customWidth="1"/>
    <col min="3" max="3" width="42.140625" style="3" customWidth="1"/>
    <col min="4" max="4" width="4.140625" style="1" customWidth="1"/>
    <col min="5" max="5" width="8.7109375" style="1"/>
    <col min="6" max="6" width="10.5703125" style="1" customWidth="1"/>
    <col min="7" max="7" width="10.85546875" style="1" customWidth="1"/>
    <col min="8" max="16384" width="8.7109375" style="1"/>
  </cols>
  <sheetData>
    <row r="1" spans="2:7" x14ac:dyDescent="0.2">
      <c r="E1" s="4"/>
      <c r="F1" s="4"/>
      <c r="G1" s="4"/>
    </row>
    <row r="2" spans="2:7" x14ac:dyDescent="0.2">
      <c r="E2" s="4"/>
      <c r="F2" s="4"/>
      <c r="G2" s="4"/>
    </row>
    <row r="3" spans="2:7" x14ac:dyDescent="0.2">
      <c r="C3" s="3" t="s">
        <v>61</v>
      </c>
      <c r="E3" s="4"/>
      <c r="F3" s="4"/>
      <c r="G3" s="4"/>
    </row>
    <row r="4" spans="2:7" x14ac:dyDescent="0.2">
      <c r="E4" s="4"/>
      <c r="F4" s="4"/>
      <c r="G4" s="4"/>
    </row>
    <row r="5" spans="2:7" x14ac:dyDescent="0.2">
      <c r="C5" s="3" t="s">
        <v>62</v>
      </c>
      <c r="E5" s="4"/>
      <c r="F5" s="4"/>
      <c r="G5" s="4"/>
    </row>
    <row r="6" spans="2:7" x14ac:dyDescent="0.2">
      <c r="E6" s="4"/>
      <c r="F6" s="4"/>
      <c r="G6" s="4"/>
    </row>
    <row r="7" spans="2:7" x14ac:dyDescent="0.2">
      <c r="C7" s="3" t="s">
        <v>90</v>
      </c>
      <c r="E7" s="4"/>
      <c r="F7" s="4"/>
      <c r="G7" s="4"/>
    </row>
    <row r="8" spans="2:7" x14ac:dyDescent="0.2">
      <c r="E8" s="4"/>
      <c r="F8" s="4"/>
      <c r="G8" s="4"/>
    </row>
    <row r="9" spans="2:7" x14ac:dyDescent="0.2">
      <c r="B9" s="5"/>
      <c r="C9" s="6" t="s">
        <v>67</v>
      </c>
      <c r="D9" s="4"/>
      <c r="E9" s="4"/>
      <c r="F9" s="4"/>
      <c r="G9" s="4"/>
    </row>
    <row r="10" spans="2:7" x14ac:dyDescent="0.2">
      <c r="B10" s="5" t="s">
        <v>0</v>
      </c>
      <c r="C10" s="6" t="s">
        <v>14</v>
      </c>
      <c r="D10" s="4"/>
      <c r="E10" s="4"/>
      <c r="F10" s="4"/>
      <c r="G10" s="4"/>
    </row>
    <row r="11" spans="2:7" x14ac:dyDescent="0.2">
      <c r="B11" s="5" t="s">
        <v>69</v>
      </c>
      <c r="C11" s="6" t="s">
        <v>63</v>
      </c>
      <c r="D11" s="4"/>
      <c r="E11" s="4"/>
      <c r="F11" s="4"/>
      <c r="G11" s="4">
        <f>+G33</f>
        <v>0</v>
      </c>
    </row>
    <row r="12" spans="2:7" x14ac:dyDescent="0.2">
      <c r="B12" s="5"/>
      <c r="C12" s="6" t="s">
        <v>2</v>
      </c>
      <c r="D12" s="4"/>
      <c r="E12" s="4"/>
      <c r="F12" s="4"/>
      <c r="G12" s="14">
        <f>SUM(G11:G11)</f>
        <v>0</v>
      </c>
    </row>
    <row r="13" spans="2:7" x14ac:dyDescent="0.2">
      <c r="B13" s="5" t="s">
        <v>3</v>
      </c>
      <c r="C13" s="6" t="s">
        <v>44</v>
      </c>
      <c r="D13" s="4"/>
      <c r="E13" s="4"/>
      <c r="F13" s="4"/>
      <c r="G13" s="4"/>
    </row>
    <row r="14" spans="2:7" x14ac:dyDescent="0.2">
      <c r="B14" s="5" t="s">
        <v>4</v>
      </c>
      <c r="C14" s="6" t="s">
        <v>64</v>
      </c>
      <c r="D14" s="4"/>
      <c r="E14" s="4"/>
      <c r="F14" s="4"/>
      <c r="G14" s="4">
        <f>+G46</f>
        <v>0</v>
      </c>
    </row>
    <row r="15" spans="2:7" x14ac:dyDescent="0.2">
      <c r="B15" s="5" t="s">
        <v>6</v>
      </c>
      <c r="C15" s="6" t="s">
        <v>7</v>
      </c>
      <c r="D15" s="4"/>
      <c r="E15" s="4"/>
      <c r="F15" s="4"/>
      <c r="G15" s="4">
        <f>+G63</f>
        <v>0</v>
      </c>
    </row>
    <row r="16" spans="2:7" x14ac:dyDescent="0.2">
      <c r="B16" s="5" t="s">
        <v>8</v>
      </c>
      <c r="C16" s="6" t="s">
        <v>65</v>
      </c>
      <c r="D16" s="4"/>
      <c r="E16" s="4"/>
      <c r="F16" s="4"/>
      <c r="G16" s="4">
        <f>+G72</f>
        <v>0</v>
      </c>
    </row>
    <row r="17" spans="2:7" x14ac:dyDescent="0.2">
      <c r="B17" s="5" t="s">
        <v>9</v>
      </c>
      <c r="C17" s="6" t="s">
        <v>10</v>
      </c>
      <c r="D17" s="4"/>
      <c r="E17" s="4"/>
      <c r="F17" s="4"/>
      <c r="G17" s="4">
        <f>+G80</f>
        <v>0</v>
      </c>
    </row>
    <row r="18" spans="2:7" x14ac:dyDescent="0.2">
      <c r="B18" s="5" t="s">
        <v>11</v>
      </c>
      <c r="C18" s="6" t="s">
        <v>12</v>
      </c>
      <c r="D18" s="4"/>
      <c r="E18" s="4"/>
      <c r="F18" s="4"/>
      <c r="G18" s="4">
        <f>G94</f>
        <v>0</v>
      </c>
    </row>
    <row r="19" spans="2:7" x14ac:dyDescent="0.2">
      <c r="B19" s="5"/>
      <c r="C19" s="6" t="s">
        <v>2</v>
      </c>
      <c r="D19" s="4"/>
      <c r="E19" s="4"/>
      <c r="F19" s="4"/>
      <c r="G19" s="14">
        <f>SUM(G14:G18)</f>
        <v>0</v>
      </c>
    </row>
    <row r="20" spans="2:7" x14ac:dyDescent="0.2">
      <c r="B20" s="8"/>
      <c r="D20" s="9"/>
      <c r="E20" s="7"/>
      <c r="F20" s="4"/>
      <c r="G20" s="4"/>
    </row>
    <row r="21" spans="2:7" x14ac:dyDescent="0.2">
      <c r="B21" s="8"/>
      <c r="C21" s="3" t="s">
        <v>13</v>
      </c>
      <c r="D21" s="9"/>
      <c r="F21" s="4"/>
      <c r="G21" s="14">
        <f>G19+G12</f>
        <v>0</v>
      </c>
    </row>
    <row r="22" spans="2:7" x14ac:dyDescent="0.2">
      <c r="B22" s="8"/>
      <c r="D22" s="9"/>
      <c r="E22" s="7"/>
      <c r="F22" s="4"/>
      <c r="G22" s="4"/>
    </row>
    <row r="23" spans="2:7" x14ac:dyDescent="0.2">
      <c r="B23" s="8"/>
      <c r="D23" s="9"/>
      <c r="E23" s="7"/>
      <c r="F23" s="4"/>
      <c r="G23" s="4"/>
    </row>
    <row r="24" spans="2:7" x14ac:dyDescent="0.2">
      <c r="B24" s="8"/>
      <c r="D24" s="9"/>
      <c r="E24" s="7"/>
      <c r="F24" s="4"/>
      <c r="G24" s="4"/>
    </row>
    <row r="25" spans="2:7" x14ac:dyDescent="0.2">
      <c r="B25" s="8"/>
      <c r="D25" s="9"/>
      <c r="E25" s="7"/>
      <c r="F25" s="4"/>
      <c r="G25" s="4"/>
    </row>
    <row r="26" spans="2:7" x14ac:dyDescent="0.2">
      <c r="B26" s="8"/>
      <c r="D26" s="9"/>
      <c r="E26" s="7"/>
      <c r="F26" s="4"/>
      <c r="G26" s="4"/>
    </row>
    <row r="27" spans="2:7" x14ac:dyDescent="0.2">
      <c r="B27" s="8"/>
      <c r="C27" s="3" t="s">
        <v>2</v>
      </c>
      <c r="D27" s="9"/>
      <c r="E27" s="7"/>
      <c r="F27" s="4"/>
      <c r="G27" s="4"/>
    </row>
    <row r="28" spans="2:7" x14ac:dyDescent="0.2">
      <c r="B28" s="20" t="s">
        <v>0</v>
      </c>
      <c r="C28" s="21" t="s">
        <v>14</v>
      </c>
      <c r="D28" s="4"/>
    </row>
    <row r="29" spans="2:7" x14ac:dyDescent="0.2">
      <c r="B29" s="5"/>
      <c r="C29" s="6"/>
      <c r="D29" s="4"/>
      <c r="E29" s="4"/>
      <c r="F29" s="4"/>
    </row>
    <row r="30" spans="2:7" x14ac:dyDescent="0.2">
      <c r="B30" s="24" t="s">
        <v>69</v>
      </c>
      <c r="C30" s="15" t="s">
        <v>63</v>
      </c>
      <c r="D30" s="12"/>
      <c r="E30" s="4"/>
      <c r="F30" s="4"/>
      <c r="G30" s="4"/>
    </row>
    <row r="31" spans="2:7" ht="51" x14ac:dyDescent="0.2">
      <c r="B31" s="10" t="s">
        <v>40</v>
      </c>
      <c r="C31" s="11" t="s">
        <v>82</v>
      </c>
      <c r="D31" s="12"/>
      <c r="E31" s="4"/>
      <c r="F31" s="4"/>
      <c r="G31" s="4">
        <f t="shared" ref="G31:G32" si="0">+E31*F31</f>
        <v>0</v>
      </c>
    </row>
    <row r="32" spans="2:7" x14ac:dyDescent="0.2">
      <c r="B32" s="10"/>
      <c r="C32" s="11"/>
      <c r="D32" s="12"/>
      <c r="E32" s="4"/>
      <c r="F32" s="4"/>
      <c r="G32" s="4">
        <f t="shared" si="0"/>
        <v>0</v>
      </c>
    </row>
    <row r="33" spans="2:7" x14ac:dyDescent="0.2">
      <c r="B33" s="22"/>
      <c r="C33" s="21" t="s">
        <v>73</v>
      </c>
      <c r="D33" s="23"/>
      <c r="E33" s="17"/>
      <c r="F33" s="17"/>
      <c r="G33" s="17">
        <f>SUM(G31:G31)</f>
        <v>0</v>
      </c>
    </row>
    <row r="34" spans="2:7" x14ac:dyDescent="0.2">
      <c r="E34" s="4"/>
      <c r="F34" s="4"/>
      <c r="G34" s="4"/>
    </row>
    <row r="35" spans="2:7" x14ac:dyDescent="0.2">
      <c r="B35" s="18" t="s">
        <v>3</v>
      </c>
      <c r="C35" s="19" t="s">
        <v>44</v>
      </c>
      <c r="D35" s="4"/>
      <c r="E35" s="4"/>
      <c r="F35" s="4"/>
      <c r="G35" s="4"/>
    </row>
    <row r="36" spans="2:7" x14ac:dyDescent="0.2">
      <c r="B36" s="5"/>
      <c r="C36" s="6"/>
      <c r="D36" s="4"/>
      <c r="E36" s="4"/>
      <c r="F36" s="4"/>
      <c r="G36" s="4"/>
    </row>
    <row r="37" spans="2:7" x14ac:dyDescent="0.2">
      <c r="B37" s="5"/>
      <c r="C37" s="6"/>
      <c r="D37" s="4"/>
      <c r="E37" s="4"/>
      <c r="F37" s="4"/>
      <c r="G37" s="4"/>
    </row>
    <row r="38" spans="2:7" x14ac:dyDescent="0.2">
      <c r="B38" s="18" t="s">
        <v>4</v>
      </c>
      <c r="C38" s="19" t="s">
        <v>5</v>
      </c>
      <c r="D38" s="4"/>
      <c r="E38" s="4"/>
      <c r="F38" s="4"/>
      <c r="G38" s="4"/>
    </row>
    <row r="39" spans="2:7" ht="140.25" x14ac:dyDescent="0.2">
      <c r="B39" s="5"/>
      <c r="C39" s="6" t="s">
        <v>45</v>
      </c>
      <c r="D39" s="4"/>
      <c r="E39" s="4"/>
      <c r="F39" s="4"/>
      <c r="G39" s="4"/>
    </row>
    <row r="40" spans="2:7" x14ac:dyDescent="0.2">
      <c r="B40" s="5"/>
      <c r="C40" s="6"/>
      <c r="D40" s="4"/>
      <c r="E40" s="4"/>
      <c r="F40" s="4"/>
      <c r="G40" s="4"/>
    </row>
    <row r="41" spans="2:7" ht="51" x14ac:dyDescent="0.2">
      <c r="B41" s="5" t="s">
        <v>40</v>
      </c>
      <c r="C41" s="6" t="s">
        <v>76</v>
      </c>
      <c r="D41" s="4"/>
      <c r="E41" s="4"/>
      <c r="F41" s="4"/>
      <c r="G41" s="4"/>
    </row>
    <row r="42" spans="2:7" x14ac:dyDescent="0.2">
      <c r="B42" s="5"/>
      <c r="C42" s="6"/>
      <c r="D42" s="4" t="s">
        <v>37</v>
      </c>
      <c r="E42" s="4">
        <v>6</v>
      </c>
      <c r="F42" s="4"/>
      <c r="G42" s="4">
        <f>+E42*F42</f>
        <v>0</v>
      </c>
    </row>
    <row r="43" spans="2:7" ht="51" x14ac:dyDescent="0.2">
      <c r="B43" s="5" t="s">
        <v>32</v>
      </c>
      <c r="C43" s="6" t="s">
        <v>104</v>
      </c>
      <c r="D43" s="4"/>
      <c r="E43" s="4"/>
      <c r="F43" s="4"/>
      <c r="G43" s="4"/>
    </row>
    <row r="44" spans="2:7" x14ac:dyDescent="0.2">
      <c r="B44" s="5"/>
      <c r="C44" s="6"/>
      <c r="D44" s="4" t="s">
        <v>37</v>
      </c>
      <c r="E44" s="4">
        <v>1</v>
      </c>
      <c r="F44" s="4"/>
      <c r="G44" s="4">
        <f>+E44*F44</f>
        <v>0</v>
      </c>
    </row>
    <row r="45" spans="2:7" x14ac:dyDescent="0.2">
      <c r="B45" s="5"/>
      <c r="C45" s="6"/>
      <c r="D45" s="4"/>
      <c r="E45" s="4"/>
      <c r="F45" s="4"/>
      <c r="G45" s="4"/>
    </row>
    <row r="46" spans="2:7" x14ac:dyDescent="0.2">
      <c r="B46" s="18"/>
      <c r="C46" s="19" t="s">
        <v>86</v>
      </c>
      <c r="D46" s="17"/>
      <c r="E46" s="17"/>
      <c r="F46" s="17"/>
      <c r="G46" s="17">
        <f>SUM(G42:G45)</f>
        <v>0</v>
      </c>
    </row>
    <row r="47" spans="2:7" x14ac:dyDescent="0.2">
      <c r="B47" s="5"/>
      <c r="C47" s="6"/>
      <c r="D47" s="4"/>
      <c r="E47" s="4"/>
      <c r="F47" s="4"/>
      <c r="G47" s="4"/>
    </row>
    <row r="48" spans="2:7" x14ac:dyDescent="0.2">
      <c r="B48" s="18" t="s">
        <v>6</v>
      </c>
      <c r="C48" s="19" t="s">
        <v>7</v>
      </c>
      <c r="D48" s="4"/>
      <c r="E48" s="4"/>
      <c r="F48" s="4"/>
      <c r="G48" s="4"/>
    </row>
    <row r="49" spans="2:7" x14ac:dyDescent="0.2">
      <c r="B49" s="5"/>
      <c r="C49" s="6"/>
      <c r="D49" s="4"/>
      <c r="E49" s="4"/>
      <c r="F49" s="4"/>
      <c r="G49" s="4"/>
    </row>
    <row r="50" spans="2:7" ht="153" x14ac:dyDescent="0.2">
      <c r="B50" s="5"/>
      <c r="C50" s="6" t="s">
        <v>46</v>
      </c>
      <c r="D50" s="4"/>
      <c r="E50" s="4"/>
      <c r="F50" s="4"/>
      <c r="G50" s="4"/>
    </row>
    <row r="51" spans="2:7" x14ac:dyDescent="0.2">
      <c r="B51" s="5"/>
      <c r="C51" s="6"/>
      <c r="D51" s="4"/>
      <c r="E51" s="4"/>
      <c r="F51" s="4"/>
      <c r="G51" s="4"/>
    </row>
    <row r="52" spans="2:7" ht="63.75" x14ac:dyDescent="0.2">
      <c r="B52" s="5" t="s">
        <v>40</v>
      </c>
      <c r="C52" s="6" t="s">
        <v>47</v>
      </c>
      <c r="D52" s="4"/>
      <c r="E52" s="4"/>
      <c r="F52" s="4"/>
      <c r="G52" s="4"/>
    </row>
    <row r="53" spans="2:7" x14ac:dyDescent="0.2">
      <c r="B53" s="5"/>
      <c r="C53" s="6" t="s">
        <v>48</v>
      </c>
      <c r="D53" s="4" t="s">
        <v>41</v>
      </c>
      <c r="E53" s="4">
        <v>11.2</v>
      </c>
      <c r="F53" s="4"/>
      <c r="G53" s="4">
        <f>+E53*F53</f>
        <v>0</v>
      </c>
    </row>
    <row r="54" spans="2:7" x14ac:dyDescent="0.2">
      <c r="B54" s="5"/>
      <c r="C54" s="6" t="s">
        <v>49</v>
      </c>
      <c r="D54" s="4" t="s">
        <v>41</v>
      </c>
      <c r="E54" s="4">
        <v>11.2</v>
      </c>
      <c r="F54" s="4"/>
      <c r="G54" s="4">
        <f t="shared" ref="G54:G62" si="1">+E54*F54</f>
        <v>0</v>
      </c>
    </row>
    <row r="55" spans="2:7" x14ac:dyDescent="0.2">
      <c r="B55" s="5"/>
      <c r="C55" s="6"/>
      <c r="D55" s="4"/>
      <c r="E55" s="4"/>
      <c r="F55" s="4"/>
      <c r="G55" s="4">
        <f t="shared" si="1"/>
        <v>0</v>
      </c>
    </row>
    <row r="56" spans="2:7" ht="89.25" x14ac:dyDescent="0.2">
      <c r="B56" s="5" t="s">
        <v>32</v>
      </c>
      <c r="C56" s="6" t="s">
        <v>50</v>
      </c>
      <c r="D56" s="4"/>
      <c r="E56" s="4"/>
      <c r="F56" s="4"/>
      <c r="G56" s="4">
        <f t="shared" si="1"/>
        <v>0</v>
      </c>
    </row>
    <row r="57" spans="2:7" x14ac:dyDescent="0.2">
      <c r="B57" s="5"/>
      <c r="C57" s="6" t="s">
        <v>48</v>
      </c>
      <c r="D57" s="4" t="s">
        <v>41</v>
      </c>
      <c r="E57" s="4">
        <v>42</v>
      </c>
      <c r="F57" s="4"/>
      <c r="G57" s="4">
        <f t="shared" si="1"/>
        <v>0</v>
      </c>
    </row>
    <row r="58" spans="2:7" x14ac:dyDescent="0.2">
      <c r="B58" s="5"/>
      <c r="C58" s="6" t="s">
        <v>49</v>
      </c>
      <c r="D58" s="4" t="s">
        <v>41</v>
      </c>
      <c r="E58" s="4">
        <v>42</v>
      </c>
      <c r="F58" s="4"/>
      <c r="G58" s="4">
        <f t="shared" si="1"/>
        <v>0</v>
      </c>
    </row>
    <row r="59" spans="2:7" x14ac:dyDescent="0.2">
      <c r="B59" s="5"/>
      <c r="C59" s="6"/>
      <c r="D59" s="4"/>
      <c r="E59" s="4"/>
      <c r="F59" s="4"/>
      <c r="G59" s="4">
        <f t="shared" si="1"/>
        <v>0</v>
      </c>
    </row>
    <row r="60" spans="2:7" x14ac:dyDescent="0.2">
      <c r="B60" s="5"/>
      <c r="C60" s="6"/>
      <c r="D60" s="4"/>
      <c r="E60" s="4"/>
      <c r="F60" s="4"/>
      <c r="G60" s="4">
        <f t="shared" si="1"/>
        <v>0</v>
      </c>
    </row>
    <row r="61" spans="2:7" ht="38.25" x14ac:dyDescent="0.2">
      <c r="B61" s="5" t="s">
        <v>36</v>
      </c>
      <c r="C61" s="6" t="s">
        <v>51</v>
      </c>
      <c r="D61" s="4"/>
      <c r="E61" s="4"/>
      <c r="F61" s="4"/>
      <c r="G61" s="4">
        <f t="shared" si="1"/>
        <v>0</v>
      </c>
    </row>
    <row r="62" spans="2:7" x14ac:dyDescent="0.2">
      <c r="B62" s="5"/>
      <c r="C62" s="6"/>
      <c r="D62" s="4" t="s">
        <v>35</v>
      </c>
      <c r="E62" s="4">
        <v>12</v>
      </c>
      <c r="F62" s="4"/>
      <c r="G62" s="4">
        <f t="shared" si="1"/>
        <v>0</v>
      </c>
    </row>
    <row r="63" spans="2:7" x14ac:dyDescent="0.2">
      <c r="B63" s="18"/>
      <c r="C63" s="17" t="s">
        <v>52</v>
      </c>
      <c r="D63" s="17"/>
      <c r="E63" s="23"/>
      <c r="F63" s="17"/>
      <c r="G63" s="17">
        <f>SUM(G53:G62)</f>
        <v>0</v>
      </c>
    </row>
    <row r="64" spans="2:7" x14ac:dyDescent="0.2">
      <c r="B64" s="5"/>
      <c r="E64" s="4"/>
      <c r="F64" s="4"/>
      <c r="G64" s="4"/>
    </row>
    <row r="65" spans="1:7" x14ac:dyDescent="0.2">
      <c r="B65" s="25" t="s">
        <v>8</v>
      </c>
      <c r="C65" s="19" t="s">
        <v>53</v>
      </c>
      <c r="E65" s="4"/>
      <c r="F65" s="4"/>
      <c r="G65" s="4"/>
    </row>
    <row r="66" spans="1:7" x14ac:dyDescent="0.2">
      <c r="B66" s="13"/>
      <c r="E66" s="4"/>
      <c r="F66" s="4"/>
      <c r="G66" s="4"/>
    </row>
    <row r="67" spans="1:7" ht="114.75" x14ac:dyDescent="0.2">
      <c r="A67" s="1" t="s">
        <v>55</v>
      </c>
      <c r="B67" s="13"/>
      <c r="C67" s="6" t="s">
        <v>54</v>
      </c>
      <c r="E67" s="4"/>
      <c r="F67" s="4"/>
      <c r="G67" s="4"/>
    </row>
    <row r="68" spans="1:7" x14ac:dyDescent="0.2">
      <c r="A68" s="1" t="s">
        <v>55</v>
      </c>
      <c r="B68" s="13"/>
      <c r="E68" s="4"/>
      <c r="F68" s="4"/>
      <c r="G68" s="4"/>
    </row>
    <row r="69" spans="1:7" ht="38.25" x14ac:dyDescent="0.2">
      <c r="B69" s="13" t="s">
        <v>40</v>
      </c>
      <c r="C69" s="6" t="s">
        <v>77</v>
      </c>
      <c r="E69" s="4"/>
      <c r="F69" s="4"/>
      <c r="G69" s="4"/>
    </row>
    <row r="70" spans="1:7" x14ac:dyDescent="0.2">
      <c r="B70" s="13"/>
      <c r="D70" s="1" t="s">
        <v>41</v>
      </c>
      <c r="E70" s="4">
        <v>35</v>
      </c>
      <c r="F70" s="4"/>
      <c r="G70" s="4">
        <f>+E70*F70</f>
        <v>0</v>
      </c>
    </row>
    <row r="71" spans="1:7" x14ac:dyDescent="0.2">
      <c r="B71" s="13"/>
      <c r="D71" s="4"/>
      <c r="E71" s="4"/>
      <c r="F71" s="4"/>
      <c r="G71" s="4"/>
    </row>
    <row r="72" spans="1:7" x14ac:dyDescent="0.2">
      <c r="B72" s="18"/>
      <c r="C72" s="19" t="s">
        <v>56</v>
      </c>
      <c r="D72" s="17"/>
      <c r="E72" s="23"/>
      <c r="F72" s="17"/>
      <c r="G72" s="17">
        <f>SUM(G70:G71)</f>
        <v>0</v>
      </c>
    </row>
    <row r="73" spans="1:7" x14ac:dyDescent="0.2">
      <c r="B73" s="5"/>
      <c r="E73" s="4"/>
      <c r="F73" s="4"/>
      <c r="G73" s="4"/>
    </row>
    <row r="74" spans="1:7" x14ac:dyDescent="0.2">
      <c r="B74" s="18" t="s">
        <v>9</v>
      </c>
      <c r="C74" s="19" t="s">
        <v>10</v>
      </c>
      <c r="E74" s="4"/>
      <c r="F74" s="4"/>
      <c r="G74" s="4"/>
    </row>
    <row r="75" spans="1:7" ht="76.5" x14ac:dyDescent="0.2">
      <c r="B75" s="5"/>
      <c r="C75" s="6" t="s">
        <v>57</v>
      </c>
      <c r="E75" s="4"/>
      <c r="F75" s="4"/>
      <c r="G75" s="4"/>
    </row>
    <row r="76" spans="1:7" x14ac:dyDescent="0.2">
      <c r="B76" s="5"/>
      <c r="E76" s="4"/>
      <c r="F76" s="4"/>
      <c r="G76" s="4"/>
    </row>
    <row r="77" spans="1:7" ht="38.25" x14ac:dyDescent="0.2">
      <c r="B77" s="5" t="s">
        <v>40</v>
      </c>
      <c r="C77" s="3" t="s">
        <v>78</v>
      </c>
      <c r="E77" s="4"/>
      <c r="F77" s="4"/>
      <c r="G77" s="4"/>
    </row>
    <row r="78" spans="1:7" x14ac:dyDescent="0.2">
      <c r="B78" s="5"/>
      <c r="D78" s="1" t="s">
        <v>41</v>
      </c>
      <c r="E78" s="4">
        <v>280</v>
      </c>
      <c r="F78" s="4"/>
      <c r="G78" s="4">
        <f>+E78*F78</f>
        <v>0</v>
      </c>
    </row>
    <row r="79" spans="1:7" x14ac:dyDescent="0.2">
      <c r="B79" s="5"/>
      <c r="E79" s="4"/>
      <c r="F79" s="4"/>
      <c r="G79" s="4"/>
    </row>
    <row r="80" spans="1:7" x14ac:dyDescent="0.2">
      <c r="B80" s="18"/>
      <c r="C80" s="19" t="s">
        <v>58</v>
      </c>
      <c r="D80" s="23"/>
      <c r="E80" s="17"/>
      <c r="F80" s="17"/>
      <c r="G80" s="17">
        <f>SUM(G75:G79)</f>
        <v>0</v>
      </c>
    </row>
    <row r="81" spans="2:7" x14ac:dyDescent="0.2">
      <c r="B81" s="5"/>
      <c r="C81" s="6"/>
      <c r="D81" s="4"/>
      <c r="E81" s="4"/>
      <c r="F81" s="4"/>
      <c r="G81" s="4"/>
    </row>
    <row r="82" spans="2:7" x14ac:dyDescent="0.2">
      <c r="C82" s="6"/>
      <c r="D82" s="4"/>
      <c r="E82" s="4"/>
      <c r="F82" s="4"/>
      <c r="G82" s="4"/>
    </row>
    <row r="83" spans="2:7" x14ac:dyDescent="0.2">
      <c r="B83" s="5"/>
      <c r="C83" s="6"/>
      <c r="D83" s="4"/>
      <c r="E83" s="4"/>
      <c r="F83" s="4"/>
      <c r="G83" s="4"/>
    </row>
    <row r="84" spans="2:7" x14ac:dyDescent="0.2">
      <c r="B84" s="18" t="s">
        <v>11</v>
      </c>
      <c r="C84" s="19" t="s">
        <v>12</v>
      </c>
      <c r="D84" s="4"/>
      <c r="E84" s="4"/>
      <c r="F84" s="4"/>
      <c r="G84" s="4"/>
    </row>
    <row r="85" spans="2:7" ht="63.75" x14ac:dyDescent="0.2">
      <c r="B85" s="5" t="s">
        <v>40</v>
      </c>
      <c r="C85" s="6" t="s">
        <v>59</v>
      </c>
      <c r="E85" s="4"/>
      <c r="F85" s="4"/>
      <c r="G85" s="4"/>
    </row>
    <row r="86" spans="2:7" x14ac:dyDescent="0.2">
      <c r="B86" s="5"/>
      <c r="E86" s="4"/>
      <c r="F86" s="4"/>
      <c r="G86" s="4"/>
    </row>
    <row r="87" spans="2:7" ht="38.25" x14ac:dyDescent="0.2">
      <c r="B87" s="5"/>
      <c r="C87" s="3" t="s">
        <v>79</v>
      </c>
      <c r="E87" s="4"/>
      <c r="F87" s="4"/>
      <c r="G87" s="4"/>
    </row>
    <row r="88" spans="2:7" x14ac:dyDescent="0.2">
      <c r="D88" s="1" t="s">
        <v>41</v>
      </c>
      <c r="E88" s="4">
        <v>42</v>
      </c>
      <c r="F88" s="4"/>
      <c r="G88" s="4">
        <f>+E88*F88</f>
        <v>0</v>
      </c>
    </row>
    <row r="89" spans="2:7" x14ac:dyDescent="0.2">
      <c r="E89" s="4"/>
      <c r="F89" s="4"/>
      <c r="G89" s="4">
        <f t="shared" ref="G89:G92" si="2">+E89*F89</f>
        <v>0</v>
      </c>
    </row>
    <row r="90" spans="2:7" ht="38.25" x14ac:dyDescent="0.2">
      <c r="B90" s="5" t="s">
        <v>32</v>
      </c>
      <c r="C90" s="3" t="s">
        <v>80</v>
      </c>
      <c r="E90" s="4"/>
      <c r="F90" s="4"/>
      <c r="G90" s="4">
        <f t="shared" si="2"/>
        <v>0</v>
      </c>
    </row>
    <row r="91" spans="2:7" x14ac:dyDescent="0.2">
      <c r="B91" s="5"/>
      <c r="D91" s="1" t="s">
        <v>41</v>
      </c>
      <c r="E91" s="4">
        <v>46.15</v>
      </c>
      <c r="F91" s="4"/>
      <c r="G91" s="4">
        <f t="shared" si="2"/>
        <v>0</v>
      </c>
    </row>
    <row r="92" spans="2:7" x14ac:dyDescent="0.2">
      <c r="B92" s="5"/>
      <c r="D92" s="1" t="s">
        <v>41</v>
      </c>
      <c r="E92" s="4">
        <v>35</v>
      </c>
      <c r="F92" s="4"/>
      <c r="G92" s="4">
        <f t="shared" si="2"/>
        <v>0</v>
      </c>
    </row>
    <row r="93" spans="2:7" x14ac:dyDescent="0.2">
      <c r="B93" s="5"/>
      <c r="C93" s="6"/>
      <c r="D93" s="4"/>
      <c r="E93" s="4"/>
      <c r="F93" s="4"/>
      <c r="G93" s="4"/>
    </row>
    <row r="94" spans="2:7" x14ac:dyDescent="0.2">
      <c r="B94" s="18"/>
      <c r="C94" s="19" t="s">
        <v>60</v>
      </c>
      <c r="D94" s="23"/>
      <c r="E94" s="23"/>
      <c r="F94" s="17"/>
      <c r="G94" s="17">
        <f>SUM(G85:G93)</f>
        <v>0</v>
      </c>
    </row>
    <row r="95" spans="2:7" x14ac:dyDescent="0.2">
      <c r="B95" s="26"/>
      <c r="C95" s="27"/>
      <c r="D95" s="28"/>
      <c r="E95" s="28"/>
      <c r="F95" s="29"/>
      <c r="G95" s="29"/>
    </row>
    <row r="96" spans="2:7" x14ac:dyDescent="0.2">
      <c r="B96" s="26"/>
      <c r="C96" s="34" t="s">
        <v>108</v>
      </c>
      <c r="D96" s="28"/>
      <c r="E96" s="28"/>
      <c r="F96" s="29"/>
      <c r="G96" s="29"/>
    </row>
    <row r="97" spans="2:7" ht="38.25" x14ac:dyDescent="0.2">
      <c r="B97" s="26"/>
      <c r="C97" s="35" t="s">
        <v>107</v>
      </c>
      <c r="D97" s="28"/>
      <c r="E97" s="28"/>
      <c r="F97" s="29"/>
      <c r="G97" s="29"/>
    </row>
    <row r="98" spans="2:7" x14ac:dyDescent="0.2">
      <c r="B98" s="26"/>
      <c r="C98" s="27"/>
      <c r="D98" s="28"/>
      <c r="E98" s="28"/>
      <c r="F98" s="29"/>
      <c r="G98" s="29"/>
    </row>
    <row r="99" spans="2:7" x14ac:dyDescent="0.2">
      <c r="B99" s="26"/>
      <c r="C99" s="27"/>
      <c r="D99" s="28"/>
      <c r="E99" s="28"/>
      <c r="F99" s="29"/>
      <c r="G99" s="29"/>
    </row>
    <row r="100" spans="2:7" x14ac:dyDescent="0.2">
      <c r="B100" s="26"/>
      <c r="C100" s="27"/>
      <c r="D100" s="28"/>
      <c r="E100" s="28"/>
      <c r="F100" s="29"/>
      <c r="G100" s="29"/>
    </row>
    <row r="101" spans="2:7" x14ac:dyDescent="0.2">
      <c r="B101" s="26"/>
      <c r="C101" s="27"/>
      <c r="D101" s="28"/>
      <c r="E101" s="28"/>
      <c r="F101" s="29"/>
      <c r="G101" s="29"/>
    </row>
    <row r="102" spans="2:7" x14ac:dyDescent="0.2">
      <c r="B102" s="26"/>
      <c r="C102" s="27"/>
      <c r="D102" s="28"/>
      <c r="E102" s="28"/>
      <c r="F102" s="29"/>
      <c r="G102" s="29"/>
    </row>
  </sheetData>
  <pageMargins left="0.7" right="0.7" top="0.75" bottom="0.75" header="0.3" footer="0.3"/>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02"/>
  <sheetViews>
    <sheetView tabSelected="1" topLeftCell="A4" workbookViewId="0">
      <selection activeCell="F29" sqref="F29"/>
    </sheetView>
  </sheetViews>
  <sheetFormatPr defaultColWidth="8.7109375" defaultRowHeight="12.75" x14ac:dyDescent="0.2"/>
  <cols>
    <col min="1" max="1" width="8.7109375" style="1"/>
    <col min="2" max="2" width="3.7109375" style="2" customWidth="1"/>
    <col min="3" max="3" width="42.140625" style="3" customWidth="1"/>
    <col min="4" max="4" width="4.140625" style="1" customWidth="1"/>
    <col min="5" max="5" width="8.7109375" style="1"/>
    <col min="6" max="6" width="10.5703125" style="1" customWidth="1"/>
    <col min="7" max="7" width="10.85546875" style="1" customWidth="1"/>
    <col min="8" max="16384" width="8.7109375" style="1"/>
  </cols>
  <sheetData>
    <row r="1" spans="2:7" x14ac:dyDescent="0.2">
      <c r="E1" s="4"/>
      <c r="F1" s="4"/>
      <c r="G1" s="4"/>
    </row>
    <row r="2" spans="2:7" x14ac:dyDescent="0.2">
      <c r="E2" s="4"/>
      <c r="F2" s="4"/>
      <c r="G2" s="4"/>
    </row>
    <row r="3" spans="2:7" x14ac:dyDescent="0.2">
      <c r="C3" s="3" t="s">
        <v>61</v>
      </c>
      <c r="E3" s="4"/>
      <c r="F3" s="4"/>
      <c r="G3" s="4"/>
    </row>
    <row r="4" spans="2:7" x14ac:dyDescent="0.2">
      <c r="E4" s="4"/>
      <c r="F4" s="4"/>
      <c r="G4" s="4"/>
    </row>
    <row r="5" spans="2:7" x14ac:dyDescent="0.2">
      <c r="C5" s="3" t="s">
        <v>62</v>
      </c>
      <c r="E5" s="4"/>
      <c r="F5" s="4"/>
      <c r="G5" s="4"/>
    </row>
    <row r="6" spans="2:7" x14ac:dyDescent="0.2">
      <c r="E6" s="4"/>
      <c r="F6" s="4"/>
      <c r="G6" s="4"/>
    </row>
    <row r="7" spans="2:7" x14ac:dyDescent="0.2">
      <c r="C7" s="3" t="s">
        <v>91</v>
      </c>
      <c r="E7" s="4"/>
      <c r="F7" s="4"/>
      <c r="G7" s="4"/>
    </row>
    <row r="8" spans="2:7" x14ac:dyDescent="0.2">
      <c r="E8" s="4"/>
      <c r="F8" s="4"/>
      <c r="G8" s="4"/>
    </row>
    <row r="9" spans="2:7" x14ac:dyDescent="0.2">
      <c r="B9" s="5"/>
      <c r="C9" s="6" t="s">
        <v>67</v>
      </c>
      <c r="D9" s="4"/>
      <c r="E9" s="4"/>
      <c r="F9" s="4"/>
      <c r="G9" s="4"/>
    </row>
    <row r="10" spans="2:7" x14ac:dyDescent="0.2">
      <c r="B10" s="5" t="s">
        <v>0</v>
      </c>
      <c r="C10" s="6" t="s">
        <v>14</v>
      </c>
      <c r="D10" s="4"/>
      <c r="E10" s="4"/>
      <c r="F10" s="4"/>
      <c r="G10" s="4"/>
    </row>
    <row r="11" spans="2:7" x14ac:dyDescent="0.2">
      <c r="B11" s="5" t="s">
        <v>69</v>
      </c>
      <c r="C11" s="6" t="s">
        <v>63</v>
      </c>
      <c r="D11" s="4"/>
      <c r="E11" s="4"/>
      <c r="F11" s="4"/>
      <c r="G11" s="4">
        <f>+G33</f>
        <v>0</v>
      </c>
    </row>
    <row r="12" spans="2:7" x14ac:dyDescent="0.2">
      <c r="B12" s="5"/>
      <c r="C12" s="6" t="s">
        <v>2</v>
      </c>
      <c r="D12" s="4"/>
      <c r="E12" s="4"/>
      <c r="F12" s="4"/>
      <c r="G12" s="14">
        <f>SUM(G11:G11)</f>
        <v>0</v>
      </c>
    </row>
    <row r="13" spans="2:7" x14ac:dyDescent="0.2">
      <c r="B13" s="5" t="s">
        <v>3</v>
      </c>
      <c r="C13" s="6" t="s">
        <v>44</v>
      </c>
      <c r="D13" s="4"/>
      <c r="E13" s="4"/>
      <c r="F13" s="4"/>
      <c r="G13" s="4"/>
    </row>
    <row r="14" spans="2:7" x14ac:dyDescent="0.2">
      <c r="B14" s="5" t="s">
        <v>4</v>
      </c>
      <c r="C14" s="6" t="s">
        <v>64</v>
      </c>
      <c r="D14" s="4"/>
      <c r="E14" s="4"/>
      <c r="F14" s="4"/>
      <c r="G14" s="4">
        <f>+G46</f>
        <v>0</v>
      </c>
    </row>
    <row r="15" spans="2:7" x14ac:dyDescent="0.2">
      <c r="B15" s="5" t="s">
        <v>6</v>
      </c>
      <c r="C15" s="6" t="s">
        <v>7</v>
      </c>
      <c r="D15" s="4"/>
      <c r="E15" s="4"/>
      <c r="F15" s="4"/>
      <c r="G15" s="4">
        <f>+G63</f>
        <v>0</v>
      </c>
    </row>
    <row r="16" spans="2:7" x14ac:dyDescent="0.2">
      <c r="B16" s="5" t="s">
        <v>8</v>
      </c>
      <c r="C16" s="6" t="s">
        <v>65</v>
      </c>
      <c r="D16" s="4"/>
      <c r="E16" s="4"/>
      <c r="F16" s="4"/>
      <c r="G16" s="4">
        <f>+G72</f>
        <v>0</v>
      </c>
    </row>
    <row r="17" spans="2:7" x14ac:dyDescent="0.2">
      <c r="B17" s="5" t="s">
        <v>9</v>
      </c>
      <c r="C17" s="6" t="s">
        <v>10</v>
      </c>
      <c r="D17" s="4"/>
      <c r="E17" s="4"/>
      <c r="F17" s="4"/>
      <c r="G17" s="4">
        <f>+G80</f>
        <v>0</v>
      </c>
    </row>
    <row r="18" spans="2:7" x14ac:dyDescent="0.2">
      <c r="B18" s="5" t="s">
        <v>11</v>
      </c>
      <c r="C18" s="6" t="s">
        <v>12</v>
      </c>
      <c r="D18" s="4"/>
      <c r="E18" s="4"/>
      <c r="F18" s="4"/>
      <c r="G18" s="4">
        <f>G95</f>
        <v>0</v>
      </c>
    </row>
    <row r="19" spans="2:7" x14ac:dyDescent="0.2">
      <c r="B19" s="5"/>
      <c r="C19" s="6" t="s">
        <v>2</v>
      </c>
      <c r="D19" s="4"/>
      <c r="E19" s="4"/>
      <c r="F19" s="4"/>
      <c r="G19" s="14">
        <f>SUM(G14:G18)</f>
        <v>0</v>
      </c>
    </row>
    <row r="20" spans="2:7" x14ac:dyDescent="0.2">
      <c r="B20" s="8"/>
      <c r="D20" s="9"/>
      <c r="E20" s="7"/>
      <c r="F20" s="4"/>
      <c r="G20" s="4"/>
    </row>
    <row r="21" spans="2:7" x14ac:dyDescent="0.2">
      <c r="B21" s="8"/>
      <c r="C21" s="3" t="s">
        <v>13</v>
      </c>
      <c r="D21" s="9"/>
      <c r="F21" s="4"/>
      <c r="G21" s="14">
        <f>G19+G12</f>
        <v>0</v>
      </c>
    </row>
    <row r="22" spans="2:7" x14ac:dyDescent="0.2">
      <c r="B22" s="8"/>
      <c r="D22" s="9"/>
      <c r="E22" s="7"/>
      <c r="F22" s="4"/>
      <c r="G22" s="4"/>
    </row>
    <row r="23" spans="2:7" x14ac:dyDescent="0.2">
      <c r="B23" s="8"/>
      <c r="D23" s="9"/>
      <c r="E23" s="7"/>
      <c r="F23" s="4"/>
      <c r="G23" s="4"/>
    </row>
    <row r="24" spans="2:7" x14ac:dyDescent="0.2">
      <c r="B24" s="8"/>
      <c r="D24" s="9"/>
      <c r="E24" s="7"/>
      <c r="F24" s="4"/>
      <c r="G24" s="4"/>
    </row>
    <row r="25" spans="2:7" x14ac:dyDescent="0.2">
      <c r="B25" s="8"/>
      <c r="D25" s="9"/>
      <c r="E25" s="7"/>
      <c r="F25" s="4"/>
      <c r="G25" s="4"/>
    </row>
    <row r="26" spans="2:7" x14ac:dyDescent="0.2">
      <c r="B26" s="8"/>
      <c r="D26" s="9"/>
      <c r="E26" s="7"/>
      <c r="F26" s="4"/>
      <c r="G26" s="4"/>
    </row>
    <row r="27" spans="2:7" x14ac:dyDescent="0.2">
      <c r="B27" s="8"/>
      <c r="C27" s="3" t="s">
        <v>2</v>
      </c>
      <c r="D27" s="9"/>
      <c r="E27" s="7"/>
      <c r="F27" s="4"/>
      <c r="G27" s="4"/>
    </row>
    <row r="28" spans="2:7" x14ac:dyDescent="0.2">
      <c r="B28" s="20" t="s">
        <v>0</v>
      </c>
      <c r="C28" s="21" t="s">
        <v>14</v>
      </c>
      <c r="D28" s="4"/>
    </row>
    <row r="29" spans="2:7" x14ac:dyDescent="0.2">
      <c r="B29" s="5"/>
      <c r="C29" s="6"/>
      <c r="D29" s="4"/>
      <c r="E29" s="4"/>
      <c r="F29" s="4"/>
    </row>
    <row r="30" spans="2:7" x14ac:dyDescent="0.2">
      <c r="B30" s="24" t="s">
        <v>69</v>
      </c>
      <c r="C30" s="15" t="s">
        <v>63</v>
      </c>
      <c r="D30" s="12"/>
      <c r="E30" s="4"/>
      <c r="F30" s="4"/>
      <c r="G30" s="4"/>
    </row>
    <row r="31" spans="2:7" ht="51" x14ac:dyDescent="0.2">
      <c r="B31" s="10" t="s">
        <v>40</v>
      </c>
      <c r="C31" s="11" t="s">
        <v>82</v>
      </c>
      <c r="D31" s="12"/>
      <c r="E31" s="4"/>
      <c r="F31" s="4"/>
      <c r="G31" s="4">
        <f t="shared" ref="G31:G32" si="0">+E31*F31</f>
        <v>0</v>
      </c>
    </row>
    <row r="32" spans="2:7" x14ac:dyDescent="0.2">
      <c r="B32" s="10"/>
      <c r="C32" s="11"/>
      <c r="D32" s="12" t="s">
        <v>41</v>
      </c>
      <c r="E32" s="4">
        <v>18</v>
      </c>
      <c r="F32" s="4"/>
      <c r="G32" s="4">
        <f t="shared" si="0"/>
        <v>0</v>
      </c>
    </row>
    <row r="33" spans="2:7" x14ac:dyDescent="0.2">
      <c r="B33" s="22"/>
      <c r="C33" s="21" t="s">
        <v>73</v>
      </c>
      <c r="D33" s="23"/>
      <c r="E33" s="17"/>
      <c r="F33" s="17"/>
      <c r="G33" s="17">
        <f>SUM(G31:G32)</f>
        <v>0</v>
      </c>
    </row>
    <row r="34" spans="2:7" x14ac:dyDescent="0.2">
      <c r="E34" s="4"/>
      <c r="F34" s="4"/>
      <c r="G34" s="4"/>
    </row>
    <row r="35" spans="2:7" x14ac:dyDescent="0.2">
      <c r="B35" s="18" t="s">
        <v>3</v>
      </c>
      <c r="C35" s="19" t="s">
        <v>44</v>
      </c>
      <c r="D35" s="4"/>
      <c r="E35" s="4"/>
      <c r="F35" s="4"/>
      <c r="G35" s="4"/>
    </row>
    <row r="36" spans="2:7" x14ac:dyDescent="0.2">
      <c r="B36" s="5"/>
      <c r="C36" s="6"/>
      <c r="D36" s="4"/>
      <c r="E36" s="4"/>
      <c r="F36" s="4"/>
      <c r="G36" s="4"/>
    </row>
    <row r="37" spans="2:7" x14ac:dyDescent="0.2">
      <c r="B37" s="5"/>
      <c r="C37" s="6"/>
      <c r="D37" s="4"/>
      <c r="E37" s="4"/>
      <c r="F37" s="4"/>
      <c r="G37" s="4"/>
    </row>
    <row r="38" spans="2:7" x14ac:dyDescent="0.2">
      <c r="B38" s="18" t="s">
        <v>4</v>
      </c>
      <c r="C38" s="19" t="s">
        <v>5</v>
      </c>
      <c r="D38" s="4"/>
      <c r="E38" s="4"/>
      <c r="F38" s="4"/>
      <c r="G38" s="4"/>
    </row>
    <row r="39" spans="2:7" ht="140.25" x14ac:dyDescent="0.2">
      <c r="B39" s="5"/>
      <c r="C39" s="6" t="s">
        <v>45</v>
      </c>
      <c r="D39" s="4"/>
      <c r="E39" s="4"/>
      <c r="F39" s="4"/>
      <c r="G39" s="4"/>
    </row>
    <row r="40" spans="2:7" x14ac:dyDescent="0.2">
      <c r="B40" s="5"/>
      <c r="C40" s="6"/>
      <c r="D40" s="4"/>
      <c r="E40" s="4"/>
      <c r="F40" s="4"/>
      <c r="G40" s="4"/>
    </row>
    <row r="41" spans="2:7" ht="51" x14ac:dyDescent="0.2">
      <c r="B41" s="5" t="s">
        <v>40</v>
      </c>
      <c r="C41" s="6" t="s">
        <v>76</v>
      </c>
      <c r="D41" s="4"/>
      <c r="E41" s="4"/>
      <c r="F41" s="4"/>
      <c r="G41" s="4"/>
    </row>
    <row r="42" spans="2:7" x14ac:dyDescent="0.2">
      <c r="B42" s="5"/>
      <c r="C42" s="6"/>
      <c r="D42" s="4" t="s">
        <v>37</v>
      </c>
      <c r="E42" s="4">
        <v>5</v>
      </c>
      <c r="F42" s="4"/>
      <c r="G42" s="4">
        <f>+E42*F42</f>
        <v>0</v>
      </c>
    </row>
    <row r="43" spans="2:7" ht="51" x14ac:dyDescent="0.2">
      <c r="B43" s="5" t="s">
        <v>32</v>
      </c>
      <c r="C43" s="6" t="s">
        <v>104</v>
      </c>
      <c r="D43" s="4"/>
      <c r="E43" s="4"/>
      <c r="F43" s="4"/>
      <c r="G43" s="4"/>
    </row>
    <row r="44" spans="2:7" x14ac:dyDescent="0.2">
      <c r="B44" s="5"/>
      <c r="C44" s="6"/>
      <c r="D44" s="4" t="s">
        <v>37</v>
      </c>
      <c r="E44" s="4">
        <v>1</v>
      </c>
      <c r="F44" s="4"/>
      <c r="G44" s="4">
        <f>+E44*F44</f>
        <v>0</v>
      </c>
    </row>
    <row r="45" spans="2:7" x14ac:dyDescent="0.2">
      <c r="B45" s="5"/>
      <c r="C45" s="6"/>
      <c r="D45" s="4"/>
      <c r="E45" s="4"/>
      <c r="F45" s="4"/>
      <c r="G45" s="4"/>
    </row>
    <row r="46" spans="2:7" x14ac:dyDescent="0.2">
      <c r="B46" s="18"/>
      <c r="C46" s="19" t="s">
        <v>86</v>
      </c>
      <c r="D46" s="17"/>
      <c r="E46" s="17"/>
      <c r="F46" s="17"/>
      <c r="G46" s="17">
        <f>SUM(G42:G45)</f>
        <v>0</v>
      </c>
    </row>
    <row r="47" spans="2:7" x14ac:dyDescent="0.2">
      <c r="B47" s="5"/>
      <c r="C47" s="6"/>
      <c r="D47" s="4"/>
      <c r="E47" s="4"/>
      <c r="F47" s="4"/>
      <c r="G47" s="4"/>
    </row>
    <row r="48" spans="2:7" x14ac:dyDescent="0.2">
      <c r="B48" s="18" t="s">
        <v>6</v>
      </c>
      <c r="C48" s="19" t="s">
        <v>7</v>
      </c>
      <c r="D48" s="4"/>
      <c r="E48" s="4"/>
      <c r="F48" s="4"/>
      <c r="G48" s="4"/>
    </row>
    <row r="49" spans="2:7" x14ac:dyDescent="0.2">
      <c r="B49" s="5"/>
      <c r="C49" s="6"/>
      <c r="D49" s="4"/>
      <c r="E49" s="4"/>
      <c r="F49" s="4"/>
      <c r="G49" s="4"/>
    </row>
    <row r="50" spans="2:7" ht="153" x14ac:dyDescent="0.2">
      <c r="B50" s="5"/>
      <c r="C50" s="6" t="s">
        <v>46</v>
      </c>
      <c r="D50" s="4"/>
      <c r="E50" s="4"/>
      <c r="F50" s="4"/>
      <c r="G50" s="4"/>
    </row>
    <row r="51" spans="2:7" x14ac:dyDescent="0.2">
      <c r="B51" s="5"/>
      <c r="C51" s="6"/>
      <c r="D51" s="4"/>
      <c r="E51" s="4"/>
      <c r="F51" s="4"/>
      <c r="G51" s="4"/>
    </row>
    <row r="52" spans="2:7" ht="63.75" x14ac:dyDescent="0.2">
      <c r="B52" s="5" t="s">
        <v>40</v>
      </c>
      <c r="C52" s="6" t="s">
        <v>47</v>
      </c>
      <c r="D52" s="4"/>
      <c r="E52" s="4"/>
      <c r="F52" s="4"/>
      <c r="G52" s="4"/>
    </row>
    <row r="53" spans="2:7" x14ac:dyDescent="0.2">
      <c r="B53" s="5"/>
      <c r="C53" s="6" t="s">
        <v>48</v>
      </c>
      <c r="D53" s="4" t="s">
        <v>41</v>
      </c>
      <c r="E53" s="4">
        <v>11.2</v>
      </c>
      <c r="F53" s="4"/>
      <c r="G53" s="4">
        <f>+E53*F53</f>
        <v>0</v>
      </c>
    </row>
    <row r="54" spans="2:7" x14ac:dyDescent="0.2">
      <c r="B54" s="5"/>
      <c r="C54" s="6" t="s">
        <v>49</v>
      </c>
      <c r="D54" s="4" t="s">
        <v>41</v>
      </c>
      <c r="E54" s="4">
        <v>11.2</v>
      </c>
      <c r="F54" s="4"/>
      <c r="G54" s="4">
        <f t="shared" ref="G54:G62" si="1">+E54*F54</f>
        <v>0</v>
      </c>
    </row>
    <row r="55" spans="2:7" x14ac:dyDescent="0.2">
      <c r="B55" s="5"/>
      <c r="C55" s="6"/>
      <c r="D55" s="4"/>
      <c r="E55" s="4"/>
      <c r="F55" s="4"/>
      <c r="G55" s="4">
        <f t="shared" si="1"/>
        <v>0</v>
      </c>
    </row>
    <row r="56" spans="2:7" ht="89.25" x14ac:dyDescent="0.2">
      <c r="B56" s="5" t="s">
        <v>32</v>
      </c>
      <c r="C56" s="6" t="s">
        <v>50</v>
      </c>
      <c r="D56" s="4"/>
      <c r="E56" s="4"/>
      <c r="F56" s="4"/>
      <c r="G56" s="4">
        <f t="shared" si="1"/>
        <v>0</v>
      </c>
    </row>
    <row r="57" spans="2:7" x14ac:dyDescent="0.2">
      <c r="B57" s="5"/>
      <c r="C57" s="6" t="s">
        <v>48</v>
      </c>
      <c r="D57" s="4" t="s">
        <v>41</v>
      </c>
      <c r="E57" s="4">
        <v>35.200000000000003</v>
      </c>
      <c r="F57" s="4"/>
      <c r="G57" s="4">
        <f t="shared" si="1"/>
        <v>0</v>
      </c>
    </row>
    <row r="58" spans="2:7" x14ac:dyDescent="0.2">
      <c r="B58" s="5"/>
      <c r="C58" s="6" t="s">
        <v>49</v>
      </c>
      <c r="D58" s="4" t="s">
        <v>41</v>
      </c>
      <c r="E58" s="4">
        <v>35.200000000000003</v>
      </c>
      <c r="F58" s="4"/>
      <c r="G58" s="4">
        <f t="shared" si="1"/>
        <v>0</v>
      </c>
    </row>
    <row r="59" spans="2:7" x14ac:dyDescent="0.2">
      <c r="B59" s="5"/>
      <c r="C59" s="6"/>
      <c r="D59" s="4"/>
      <c r="E59" s="4"/>
      <c r="F59" s="4"/>
      <c r="G59" s="4">
        <f t="shared" si="1"/>
        <v>0</v>
      </c>
    </row>
    <row r="60" spans="2:7" x14ac:dyDescent="0.2">
      <c r="B60" s="5"/>
      <c r="C60" s="6"/>
      <c r="D60" s="4"/>
      <c r="E60" s="4"/>
      <c r="F60" s="4"/>
      <c r="G60" s="4">
        <f t="shared" si="1"/>
        <v>0</v>
      </c>
    </row>
    <row r="61" spans="2:7" ht="38.25" x14ac:dyDescent="0.2">
      <c r="B61" s="5" t="s">
        <v>36</v>
      </c>
      <c r="C61" s="6" t="s">
        <v>51</v>
      </c>
      <c r="D61" s="4"/>
      <c r="E61" s="4"/>
      <c r="F61" s="4"/>
      <c r="G61" s="4">
        <f t="shared" si="1"/>
        <v>0</v>
      </c>
    </row>
    <row r="62" spans="2:7" x14ac:dyDescent="0.2">
      <c r="B62" s="5"/>
      <c r="C62" s="6"/>
      <c r="D62" s="4" t="s">
        <v>35</v>
      </c>
      <c r="E62" s="4">
        <v>10</v>
      </c>
      <c r="F62" s="4"/>
      <c r="G62" s="4">
        <f t="shared" si="1"/>
        <v>0</v>
      </c>
    </row>
    <row r="63" spans="2:7" x14ac:dyDescent="0.2">
      <c r="B63" s="18"/>
      <c r="C63" s="17" t="s">
        <v>52</v>
      </c>
      <c r="D63" s="17"/>
      <c r="E63" s="23"/>
      <c r="F63" s="17"/>
      <c r="G63" s="17">
        <f>SUM(G53:G62)</f>
        <v>0</v>
      </c>
    </row>
    <row r="64" spans="2:7" x14ac:dyDescent="0.2">
      <c r="B64" s="5"/>
      <c r="E64" s="4"/>
      <c r="F64" s="4"/>
      <c r="G64" s="4"/>
    </row>
    <row r="65" spans="2:7" x14ac:dyDescent="0.2">
      <c r="B65" s="25" t="s">
        <v>8</v>
      </c>
      <c r="C65" s="19" t="s">
        <v>53</v>
      </c>
      <c r="E65" s="4"/>
      <c r="F65" s="4"/>
      <c r="G65" s="4"/>
    </row>
    <row r="66" spans="2:7" x14ac:dyDescent="0.2">
      <c r="B66" s="13"/>
      <c r="E66" s="4"/>
      <c r="F66" s="4"/>
      <c r="G66" s="4"/>
    </row>
    <row r="67" spans="2:7" ht="114.75" x14ac:dyDescent="0.2">
      <c r="B67" s="13"/>
      <c r="C67" s="6" t="s">
        <v>54</v>
      </c>
      <c r="E67" s="4"/>
      <c r="F67" s="4"/>
      <c r="G67" s="4"/>
    </row>
    <row r="68" spans="2:7" x14ac:dyDescent="0.2">
      <c r="B68" s="13"/>
      <c r="E68" s="4"/>
      <c r="F68" s="4"/>
      <c r="G68" s="4"/>
    </row>
    <row r="69" spans="2:7" ht="38.25" x14ac:dyDescent="0.2">
      <c r="B69" s="13" t="s">
        <v>40</v>
      </c>
      <c r="C69" s="6" t="s">
        <v>77</v>
      </c>
      <c r="E69" s="4"/>
      <c r="F69" s="4"/>
      <c r="G69" s="4"/>
    </row>
    <row r="70" spans="2:7" x14ac:dyDescent="0.2">
      <c r="B70" s="13"/>
      <c r="D70" s="1" t="s">
        <v>41</v>
      </c>
      <c r="E70" s="4">
        <v>40.9</v>
      </c>
      <c r="F70" s="4"/>
      <c r="G70" s="4">
        <f>+E70*F70</f>
        <v>0</v>
      </c>
    </row>
    <row r="71" spans="2:7" x14ac:dyDescent="0.2">
      <c r="B71" s="13"/>
      <c r="D71" s="4"/>
      <c r="E71" s="4"/>
      <c r="F71" s="4"/>
      <c r="G71" s="4"/>
    </row>
    <row r="72" spans="2:7" x14ac:dyDescent="0.2">
      <c r="B72" s="18"/>
      <c r="C72" s="19" t="s">
        <v>56</v>
      </c>
      <c r="D72" s="17"/>
      <c r="E72" s="23"/>
      <c r="F72" s="17"/>
      <c r="G72" s="17">
        <f>SUM(G70:G71)</f>
        <v>0</v>
      </c>
    </row>
    <row r="73" spans="2:7" x14ac:dyDescent="0.2">
      <c r="B73" s="5"/>
      <c r="E73" s="4"/>
      <c r="F73" s="4"/>
      <c r="G73" s="4"/>
    </row>
    <row r="74" spans="2:7" x14ac:dyDescent="0.2">
      <c r="B74" s="18" t="s">
        <v>9</v>
      </c>
      <c r="C74" s="19" t="s">
        <v>10</v>
      </c>
      <c r="E74" s="4"/>
      <c r="F74" s="4"/>
      <c r="G74" s="4"/>
    </row>
    <row r="75" spans="2:7" ht="76.5" x14ac:dyDescent="0.2">
      <c r="B75" s="5"/>
      <c r="C75" s="6" t="s">
        <v>57</v>
      </c>
      <c r="E75" s="4"/>
      <c r="F75" s="4"/>
      <c r="G75" s="4"/>
    </row>
    <row r="76" spans="2:7" x14ac:dyDescent="0.2">
      <c r="B76" s="5"/>
      <c r="E76" s="4"/>
      <c r="F76" s="4"/>
      <c r="G76" s="4"/>
    </row>
    <row r="77" spans="2:7" ht="38.25" x14ac:dyDescent="0.2">
      <c r="B77" s="5" t="s">
        <v>40</v>
      </c>
      <c r="C77" s="3" t="s">
        <v>78</v>
      </c>
      <c r="E77" s="4"/>
      <c r="F77" s="4"/>
      <c r="G77" s="4"/>
    </row>
    <row r="78" spans="2:7" x14ac:dyDescent="0.2">
      <c r="B78" s="5"/>
      <c r="D78" s="1" t="s">
        <v>41</v>
      </c>
      <c r="E78" s="4">
        <v>220</v>
      </c>
      <c r="F78" s="4"/>
      <c r="G78" s="4">
        <f>+E78*F78</f>
        <v>0</v>
      </c>
    </row>
    <row r="79" spans="2:7" x14ac:dyDescent="0.2">
      <c r="B79" s="5"/>
      <c r="E79" s="4"/>
      <c r="F79" s="4"/>
      <c r="G79" s="4"/>
    </row>
    <row r="80" spans="2:7" x14ac:dyDescent="0.2">
      <c r="B80" s="18"/>
      <c r="C80" s="19" t="s">
        <v>58</v>
      </c>
      <c r="D80" s="23"/>
      <c r="E80" s="17"/>
      <c r="F80" s="17"/>
      <c r="G80" s="17">
        <f>SUM(G75:G79)</f>
        <v>0</v>
      </c>
    </row>
    <row r="81" spans="2:7" x14ac:dyDescent="0.2">
      <c r="B81" s="5"/>
      <c r="C81" s="6"/>
      <c r="D81" s="4"/>
      <c r="E81" s="4"/>
      <c r="F81" s="4"/>
      <c r="G81" s="4"/>
    </row>
    <row r="82" spans="2:7" x14ac:dyDescent="0.2">
      <c r="C82" s="6"/>
      <c r="D82" s="4"/>
      <c r="E82" s="4"/>
      <c r="F82" s="4"/>
      <c r="G82" s="4"/>
    </row>
    <row r="83" spans="2:7" x14ac:dyDescent="0.2">
      <c r="B83" s="5"/>
      <c r="C83" s="6"/>
      <c r="D83" s="4"/>
      <c r="E83" s="4"/>
      <c r="F83" s="4"/>
      <c r="G83" s="4"/>
    </row>
    <row r="84" spans="2:7" x14ac:dyDescent="0.2">
      <c r="B84" s="18" t="s">
        <v>11</v>
      </c>
      <c r="C84" s="19" t="s">
        <v>12</v>
      </c>
      <c r="D84" s="4"/>
      <c r="E84" s="4"/>
      <c r="F84" s="4"/>
      <c r="G84" s="4"/>
    </row>
    <row r="85" spans="2:7" ht="63.75" x14ac:dyDescent="0.2">
      <c r="B85" s="5"/>
      <c r="C85" s="6" t="s">
        <v>59</v>
      </c>
      <c r="E85" s="4"/>
      <c r="F85" s="4"/>
      <c r="G85" s="4"/>
    </row>
    <row r="86" spans="2:7" x14ac:dyDescent="0.2">
      <c r="B86" s="5"/>
      <c r="E86" s="4"/>
      <c r="F86" s="4"/>
      <c r="G86" s="4"/>
    </row>
    <row r="87" spans="2:7" ht="38.25" x14ac:dyDescent="0.2">
      <c r="B87" s="5" t="s">
        <v>40</v>
      </c>
      <c r="C87" s="3" t="s">
        <v>79</v>
      </c>
      <c r="E87" s="4"/>
      <c r="F87" s="4"/>
      <c r="G87" s="4"/>
    </row>
    <row r="88" spans="2:7" x14ac:dyDescent="0.2">
      <c r="D88" s="1" t="s">
        <v>41</v>
      </c>
      <c r="E88" s="4">
        <v>32</v>
      </c>
      <c r="F88" s="4"/>
      <c r="G88" s="4">
        <f>+E88*F88</f>
        <v>0</v>
      </c>
    </row>
    <row r="89" spans="2:7" x14ac:dyDescent="0.2">
      <c r="E89" s="4"/>
      <c r="F89" s="4"/>
      <c r="G89" s="4">
        <f t="shared" ref="G89:G93" si="2">+E89*F89</f>
        <v>0</v>
      </c>
    </row>
    <row r="90" spans="2:7" ht="38.25" x14ac:dyDescent="0.2">
      <c r="B90" s="5" t="s">
        <v>32</v>
      </c>
      <c r="C90" s="3" t="s">
        <v>80</v>
      </c>
      <c r="E90" s="4"/>
      <c r="F90" s="4"/>
      <c r="G90" s="4">
        <f t="shared" si="2"/>
        <v>0</v>
      </c>
    </row>
    <row r="91" spans="2:7" x14ac:dyDescent="0.2">
      <c r="B91" s="5"/>
      <c r="D91" s="1" t="s">
        <v>41</v>
      </c>
      <c r="E91" s="4">
        <v>52.1</v>
      </c>
      <c r="F91" s="4"/>
      <c r="G91" s="4">
        <f t="shared" si="2"/>
        <v>0</v>
      </c>
    </row>
    <row r="92" spans="2:7" ht="38.25" x14ac:dyDescent="0.2">
      <c r="B92" s="5" t="s">
        <v>36</v>
      </c>
      <c r="C92" s="3" t="s">
        <v>81</v>
      </c>
      <c r="E92" s="4"/>
      <c r="F92" s="4"/>
      <c r="G92" s="4">
        <f t="shared" si="2"/>
        <v>0</v>
      </c>
    </row>
    <row r="93" spans="2:7" x14ac:dyDescent="0.2">
      <c r="B93" s="5"/>
      <c r="D93" s="1" t="s">
        <v>41</v>
      </c>
      <c r="E93" s="4">
        <v>12.9</v>
      </c>
      <c r="F93" s="4"/>
      <c r="G93" s="4">
        <f t="shared" si="2"/>
        <v>0</v>
      </c>
    </row>
    <row r="94" spans="2:7" x14ac:dyDescent="0.2">
      <c r="B94" s="5"/>
      <c r="C94" s="6"/>
      <c r="D94" s="4"/>
      <c r="E94" s="4"/>
      <c r="F94" s="4"/>
      <c r="G94" s="4"/>
    </row>
    <row r="95" spans="2:7" x14ac:dyDescent="0.2">
      <c r="B95" s="18"/>
      <c r="C95" s="19" t="s">
        <v>60</v>
      </c>
      <c r="D95" s="23"/>
      <c r="E95" s="23"/>
      <c r="F95" s="17"/>
      <c r="G95" s="17">
        <f>SUM(G85:G94)</f>
        <v>0</v>
      </c>
    </row>
    <row r="96" spans="2:7" x14ac:dyDescent="0.2">
      <c r="B96" s="26"/>
      <c r="C96" s="27"/>
      <c r="D96" s="28"/>
      <c r="E96" s="28"/>
      <c r="F96" s="29"/>
      <c r="G96" s="29"/>
    </row>
    <row r="97" spans="2:7" x14ac:dyDescent="0.2">
      <c r="B97" s="26"/>
      <c r="C97" s="34" t="s">
        <v>108</v>
      </c>
      <c r="D97" s="28"/>
      <c r="E97" s="28"/>
      <c r="F97" s="29"/>
      <c r="G97" s="29"/>
    </row>
    <row r="98" spans="2:7" ht="38.25" x14ac:dyDescent="0.2">
      <c r="B98" s="26"/>
      <c r="C98" s="35" t="s">
        <v>107</v>
      </c>
      <c r="D98" s="28"/>
      <c r="E98" s="28"/>
      <c r="F98" s="29"/>
      <c r="G98" s="29"/>
    </row>
    <row r="99" spans="2:7" x14ac:dyDescent="0.2">
      <c r="B99" s="26"/>
      <c r="C99" s="27"/>
      <c r="D99" s="28"/>
      <c r="E99" s="28"/>
      <c r="F99" s="29"/>
      <c r="G99" s="29"/>
    </row>
    <row r="100" spans="2:7" x14ac:dyDescent="0.2">
      <c r="B100" s="26"/>
      <c r="C100" s="27"/>
      <c r="D100" s="28"/>
      <c r="E100" s="28"/>
      <c r="F100" s="29"/>
      <c r="G100" s="29"/>
    </row>
    <row r="101" spans="2:7" x14ac:dyDescent="0.2">
      <c r="B101" s="26"/>
      <c r="C101" s="27"/>
      <c r="D101" s="28"/>
      <c r="E101" s="28"/>
      <c r="F101" s="29"/>
      <c r="G101" s="29"/>
    </row>
    <row r="102" spans="2:7" x14ac:dyDescent="0.2">
      <c r="B102" s="26"/>
      <c r="C102" s="27"/>
      <c r="D102" s="28"/>
      <c r="E102" s="28"/>
      <c r="F102" s="29"/>
      <c r="G102" s="29"/>
    </row>
  </sheetData>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D31" sqref="D31"/>
    </sheetView>
  </sheetViews>
  <sheetFormatPr defaultRowHeight="15" x14ac:dyDescent="0.25"/>
  <cols>
    <col min="2" max="2" width="36.42578125" customWidth="1"/>
  </cols>
  <sheetData>
    <row r="1" spans="1:6" x14ac:dyDescent="0.25">
      <c r="A1" s="8"/>
      <c r="B1" s="3"/>
      <c r="C1" s="9"/>
      <c r="D1" s="7"/>
      <c r="E1" s="4"/>
      <c r="F1" s="4"/>
    </row>
    <row r="2" spans="1:6" x14ac:dyDescent="0.25">
      <c r="A2" s="8"/>
      <c r="B2" s="3" t="s">
        <v>63</v>
      </c>
      <c r="C2" s="9"/>
      <c r="D2" s="7"/>
      <c r="E2" s="4"/>
      <c r="F2" s="4"/>
    </row>
    <row r="3" spans="1:6" x14ac:dyDescent="0.25">
      <c r="A3" s="8"/>
      <c r="B3" s="3"/>
      <c r="C3" s="9"/>
      <c r="D3" s="7"/>
      <c r="E3" s="4"/>
      <c r="F3" s="4"/>
    </row>
    <row r="4" spans="1:6" x14ac:dyDescent="0.25">
      <c r="A4" s="20" t="s">
        <v>0</v>
      </c>
      <c r="B4" s="21" t="s">
        <v>14</v>
      </c>
      <c r="C4" s="4"/>
      <c r="D4" s="1"/>
      <c r="E4" s="1"/>
      <c r="F4" s="1"/>
    </row>
    <row r="5" spans="1:6" x14ac:dyDescent="0.25">
      <c r="A5" s="18" t="s">
        <v>1</v>
      </c>
      <c r="B5" s="19" t="s">
        <v>15</v>
      </c>
      <c r="C5" s="4"/>
      <c r="D5" s="4"/>
      <c r="E5" s="4"/>
      <c r="F5" s="4"/>
    </row>
    <row r="6" spans="1:6" ht="25.5" x14ac:dyDescent="0.25">
      <c r="A6" s="5"/>
      <c r="B6" s="6" t="s">
        <v>16</v>
      </c>
      <c r="C6" s="4"/>
      <c r="D6" s="4"/>
      <c r="E6" s="4"/>
      <c r="F6" s="4"/>
    </row>
    <row r="7" spans="1:6" ht="25.5" x14ac:dyDescent="0.25">
      <c r="A7" s="5"/>
      <c r="B7" s="6" t="s">
        <v>17</v>
      </c>
      <c r="C7" s="4"/>
      <c r="D7" s="4"/>
      <c r="E7" s="4"/>
      <c r="F7" s="4"/>
    </row>
    <row r="8" spans="1:6" ht="25.5" x14ac:dyDescent="0.25">
      <c r="A8" s="5"/>
      <c r="B8" s="6" t="s">
        <v>18</v>
      </c>
      <c r="C8" s="4"/>
      <c r="D8" s="4"/>
      <c r="E8" s="4"/>
      <c r="F8" s="4"/>
    </row>
    <row r="9" spans="1:6" ht="25.5" x14ac:dyDescent="0.25">
      <c r="A9" s="5"/>
      <c r="B9" s="6" t="s">
        <v>19</v>
      </c>
      <c r="C9" s="4"/>
      <c r="D9" s="4"/>
      <c r="E9" s="4"/>
      <c r="F9" s="4"/>
    </row>
    <row r="10" spans="1:6" ht="25.5" x14ac:dyDescent="0.25">
      <c r="A10" s="5"/>
      <c r="B10" s="6" t="s">
        <v>20</v>
      </c>
      <c r="C10" s="4"/>
      <c r="D10" s="4"/>
      <c r="E10" s="4"/>
      <c r="F10" s="4"/>
    </row>
    <row r="11" spans="1:6" ht="25.5" x14ac:dyDescent="0.25">
      <c r="A11" s="5"/>
      <c r="B11" s="6" t="s">
        <v>21</v>
      </c>
      <c r="C11" s="4"/>
      <c r="D11" s="4"/>
      <c r="E11" s="4"/>
      <c r="F11" s="4"/>
    </row>
    <row r="12" spans="1:6" ht="25.5" x14ac:dyDescent="0.25">
      <c r="A12" s="5"/>
      <c r="B12" s="6" t="s">
        <v>22</v>
      </c>
      <c r="C12" s="4"/>
      <c r="D12" s="4"/>
      <c r="E12" s="4"/>
      <c r="F12" s="4"/>
    </row>
    <row r="13" spans="1:6" ht="25.5" x14ac:dyDescent="0.25">
      <c r="A13" s="5"/>
      <c r="B13" s="6" t="s">
        <v>23</v>
      </c>
      <c r="C13" s="4"/>
      <c r="D13" s="4"/>
      <c r="E13" s="4"/>
      <c r="F13" s="4"/>
    </row>
    <row r="14" spans="1:6" ht="38.25" x14ac:dyDescent="0.25">
      <c r="A14" s="5"/>
      <c r="B14" s="6" t="s">
        <v>24</v>
      </c>
      <c r="C14" s="4"/>
      <c r="D14" s="4"/>
      <c r="E14" s="4"/>
      <c r="F14" s="4"/>
    </row>
    <row r="15" spans="1:6" ht="38.25" x14ac:dyDescent="0.25">
      <c r="A15" s="5"/>
      <c r="B15" s="6" t="s">
        <v>25</v>
      </c>
      <c r="C15" s="4"/>
      <c r="D15" s="4"/>
      <c r="E15" s="4"/>
      <c r="F15" s="4"/>
    </row>
    <row r="16" spans="1:6" ht="25.5" x14ac:dyDescent="0.25">
      <c r="A16" s="5"/>
      <c r="B16" s="6" t="s">
        <v>26</v>
      </c>
      <c r="C16" s="4"/>
      <c r="D16" s="4"/>
      <c r="E16" s="4"/>
      <c r="F16" s="4"/>
    </row>
    <row r="17" spans="1:8" x14ac:dyDescent="0.25">
      <c r="A17" s="5"/>
      <c r="B17" s="6"/>
      <c r="C17" s="4"/>
      <c r="D17" s="4"/>
      <c r="E17" s="4"/>
      <c r="F17" s="4"/>
    </row>
    <row r="18" spans="1:8" ht="25.5" x14ac:dyDescent="0.25">
      <c r="A18" s="5"/>
      <c r="B18" s="6" t="s">
        <v>27</v>
      </c>
      <c r="C18" s="4"/>
      <c r="D18" s="4"/>
      <c r="E18" s="4"/>
      <c r="F18" s="4"/>
    </row>
    <row r="19" spans="1:8" x14ac:dyDescent="0.25">
      <c r="A19" s="5"/>
      <c r="B19" s="6" t="s">
        <v>28</v>
      </c>
      <c r="C19" s="4"/>
      <c r="D19" s="4"/>
      <c r="E19" s="4"/>
      <c r="F19" s="4"/>
    </row>
    <row r="20" spans="1:8" x14ac:dyDescent="0.25">
      <c r="A20" s="5"/>
      <c r="B20" s="6"/>
      <c r="C20" s="4" t="s">
        <v>29</v>
      </c>
      <c r="D20" s="4">
        <v>1</v>
      </c>
      <c r="E20" s="4">
        <v>0</v>
      </c>
      <c r="F20" s="4">
        <f>+D20*E20</f>
        <v>0</v>
      </c>
    </row>
    <row r="21" spans="1:8" x14ac:dyDescent="0.25">
      <c r="A21" s="5"/>
      <c r="B21" s="6"/>
      <c r="C21" s="4"/>
      <c r="D21" s="4"/>
      <c r="E21" s="4"/>
      <c r="F21" s="4"/>
    </row>
    <row r="22" spans="1:8" x14ac:dyDescent="0.25">
      <c r="A22" s="24"/>
      <c r="B22" s="15" t="s">
        <v>30</v>
      </c>
      <c r="C22" s="16"/>
      <c r="D22" s="17"/>
      <c r="E22" s="17"/>
      <c r="F22" s="17">
        <f>SUM(F20:F21)</f>
        <v>0</v>
      </c>
    </row>
    <row r="24" spans="1:8" x14ac:dyDescent="0.25">
      <c r="H24" s="3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B8" sqref="B8"/>
    </sheetView>
  </sheetViews>
  <sheetFormatPr defaultRowHeight="15" x14ac:dyDescent="0.25"/>
  <cols>
    <col min="2" max="2" width="36.42578125" customWidth="1"/>
  </cols>
  <sheetData>
    <row r="1" spans="1:6" s="1" customFormat="1" ht="12.75" x14ac:dyDescent="0.2">
      <c r="A1" s="5"/>
      <c r="B1" s="6"/>
      <c r="C1" s="4"/>
      <c r="D1" s="4"/>
      <c r="E1" s="4"/>
    </row>
    <row r="2" spans="1:6" s="1" customFormat="1" ht="12.75" x14ac:dyDescent="0.2">
      <c r="A2" s="24" t="s">
        <v>69</v>
      </c>
      <c r="B2" s="15" t="s">
        <v>63</v>
      </c>
      <c r="C2" s="12"/>
      <c r="D2" s="4"/>
      <c r="E2" s="4"/>
      <c r="F2" s="4"/>
    </row>
    <row r="3" spans="1:6" s="1" customFormat="1" ht="117.75" customHeight="1" x14ac:dyDescent="0.2">
      <c r="A3" s="5"/>
      <c r="B3" s="6" t="s">
        <v>31</v>
      </c>
      <c r="C3" s="4"/>
      <c r="D3" s="4"/>
      <c r="E3" s="4"/>
      <c r="F3" s="4"/>
    </row>
    <row r="4" spans="1:6" s="1" customFormat="1" ht="37.5" customHeight="1" x14ac:dyDescent="0.2">
      <c r="A4" s="5"/>
      <c r="B4" s="35"/>
      <c r="C4" s="4"/>
      <c r="D4" s="4"/>
      <c r="E4" s="4"/>
      <c r="F4" s="4"/>
    </row>
    <row r="5" spans="1:6" s="1" customFormat="1" ht="20.25" customHeight="1" x14ac:dyDescent="0.2">
      <c r="A5" s="10" t="s">
        <v>40</v>
      </c>
      <c r="B5" s="11" t="s">
        <v>33</v>
      </c>
      <c r="C5" s="12"/>
      <c r="D5" s="4"/>
      <c r="E5" s="4"/>
      <c r="F5" s="4"/>
    </row>
    <row r="6" spans="1:6" s="1" customFormat="1" ht="28.5" customHeight="1" x14ac:dyDescent="0.2">
      <c r="A6" s="10"/>
      <c r="B6" s="11" t="s">
        <v>34</v>
      </c>
      <c r="C6" s="12"/>
      <c r="D6" s="4"/>
      <c r="E6" s="4"/>
      <c r="F6" s="4"/>
    </row>
    <row r="7" spans="1:6" s="1" customFormat="1" ht="12.75" x14ac:dyDescent="0.2">
      <c r="A7" s="10"/>
      <c r="B7" s="11"/>
      <c r="C7" s="12" t="s">
        <v>29</v>
      </c>
      <c r="D7" s="4">
        <v>1</v>
      </c>
      <c r="E7" s="4"/>
      <c r="F7" s="4">
        <f>+D7*E7</f>
        <v>0</v>
      </c>
    </row>
    <row r="8" spans="1:6" s="1" customFormat="1" ht="53.25" customHeight="1" x14ac:dyDescent="0.2">
      <c r="A8" s="10" t="s">
        <v>32</v>
      </c>
      <c r="B8" s="11" t="s">
        <v>85</v>
      </c>
      <c r="C8" s="12"/>
      <c r="D8" s="4"/>
      <c r="E8" s="4"/>
      <c r="F8" s="4">
        <f t="shared" ref="F8:F16" si="0">+D8*E8</f>
        <v>0</v>
      </c>
    </row>
    <row r="9" spans="1:6" s="1" customFormat="1" ht="12.75" x14ac:dyDescent="0.2">
      <c r="A9" s="10"/>
      <c r="B9" s="11"/>
      <c r="C9" s="12" t="s">
        <v>39</v>
      </c>
      <c r="D9" s="4">
        <v>1065</v>
      </c>
      <c r="E9" s="4"/>
      <c r="F9" s="4">
        <f t="shared" si="0"/>
        <v>0</v>
      </c>
    </row>
    <row r="10" spans="1:6" s="1" customFormat="1" ht="20.25" customHeight="1" x14ac:dyDescent="0.2">
      <c r="A10" s="10" t="s">
        <v>36</v>
      </c>
      <c r="B10" s="11" t="s">
        <v>70</v>
      </c>
      <c r="C10" s="12"/>
      <c r="D10" s="4"/>
      <c r="E10" s="4"/>
      <c r="F10" s="4">
        <f t="shared" si="0"/>
        <v>0</v>
      </c>
    </row>
    <row r="11" spans="1:6" s="1" customFormat="1" ht="12.75" x14ac:dyDescent="0.2">
      <c r="A11" s="10"/>
      <c r="B11" s="11"/>
      <c r="C11" s="12" t="s">
        <v>41</v>
      </c>
      <c r="D11" s="4">
        <v>355</v>
      </c>
      <c r="E11" s="4"/>
      <c r="F11" s="4">
        <f t="shared" si="0"/>
        <v>0</v>
      </c>
    </row>
    <row r="12" spans="1:6" s="1" customFormat="1" ht="30" customHeight="1" x14ac:dyDescent="0.2">
      <c r="A12" s="10" t="s">
        <v>42</v>
      </c>
      <c r="B12" s="11" t="s">
        <v>71</v>
      </c>
      <c r="C12" s="12"/>
      <c r="D12" s="4"/>
      <c r="E12" s="4"/>
      <c r="F12" s="4">
        <f t="shared" si="0"/>
        <v>0</v>
      </c>
    </row>
    <row r="13" spans="1:6" s="1" customFormat="1" ht="12.75" x14ac:dyDescent="0.2">
      <c r="A13" s="10"/>
      <c r="B13" s="11"/>
      <c r="C13" s="12" t="s">
        <v>41</v>
      </c>
      <c r="D13" s="4">
        <v>30</v>
      </c>
      <c r="E13" s="4"/>
      <c r="F13" s="4">
        <f t="shared" si="0"/>
        <v>0</v>
      </c>
    </row>
    <row r="14" spans="1:6" s="1" customFormat="1" ht="31.5" customHeight="1" x14ac:dyDescent="0.2">
      <c r="A14" s="10" t="s">
        <v>43</v>
      </c>
      <c r="B14" s="11" t="s">
        <v>72</v>
      </c>
      <c r="C14" s="12"/>
      <c r="D14" s="4"/>
      <c r="E14" s="4"/>
      <c r="F14" s="4">
        <f t="shared" si="0"/>
        <v>0</v>
      </c>
    </row>
    <row r="15" spans="1:6" s="1" customFormat="1" ht="12.75" x14ac:dyDescent="0.2">
      <c r="A15" s="10"/>
      <c r="B15" s="11"/>
      <c r="C15" s="12" t="s">
        <v>41</v>
      </c>
      <c r="D15" s="4">
        <v>275</v>
      </c>
      <c r="E15" s="4"/>
      <c r="F15" s="4">
        <f t="shared" si="0"/>
        <v>0</v>
      </c>
    </row>
    <row r="16" spans="1:6" s="1" customFormat="1" ht="12.75" x14ac:dyDescent="0.2">
      <c r="A16" s="10"/>
      <c r="B16" s="11"/>
      <c r="C16" s="12"/>
      <c r="D16" s="4"/>
      <c r="E16" s="4"/>
      <c r="F16" s="4">
        <f t="shared" si="0"/>
        <v>0</v>
      </c>
    </row>
    <row r="17" spans="1:6" s="1" customFormat="1" ht="12.75" x14ac:dyDescent="0.2">
      <c r="A17" s="22"/>
      <c r="B17" s="21" t="s">
        <v>73</v>
      </c>
      <c r="C17" s="23"/>
      <c r="D17" s="17"/>
      <c r="E17" s="17"/>
      <c r="F17" s="17">
        <f>SUM(F5:F15)</f>
        <v>0</v>
      </c>
    </row>
    <row r="20" spans="1:6" x14ac:dyDescent="0.25">
      <c r="B20" s="34"/>
    </row>
    <row r="21" spans="1:6" x14ac:dyDescent="0.25">
      <c r="B21" s="35"/>
    </row>
  </sheetData>
  <pageMargins left="0.7" right="0.7" top="0.75" bottom="0.75" header="0.3" footer="0.3"/>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workbookViewId="0">
      <selection activeCell="B8" sqref="B8"/>
    </sheetView>
  </sheetViews>
  <sheetFormatPr defaultRowHeight="15" x14ac:dyDescent="0.25"/>
  <cols>
    <col min="1" max="1" width="6" customWidth="1"/>
    <col min="2" max="2" width="36.28515625" customWidth="1"/>
  </cols>
  <sheetData>
    <row r="1" spans="1:8" x14ac:dyDescent="0.25">
      <c r="A1" s="26"/>
      <c r="B1" s="27"/>
      <c r="C1" s="28"/>
      <c r="D1" s="28"/>
      <c r="E1" s="29"/>
      <c r="F1" s="29"/>
    </row>
    <row r="2" spans="1:8" x14ac:dyDescent="0.25">
      <c r="A2" s="26"/>
      <c r="B2" s="19" t="s">
        <v>66</v>
      </c>
      <c r="C2" s="28"/>
      <c r="D2" s="28"/>
      <c r="E2" s="29"/>
      <c r="F2" s="29"/>
    </row>
    <row r="3" spans="1:8" x14ac:dyDescent="0.25">
      <c r="A3" s="26"/>
      <c r="B3" s="27"/>
      <c r="C3" s="28"/>
      <c r="D3" s="28"/>
      <c r="E3" s="29"/>
      <c r="F3" s="29"/>
    </row>
    <row r="4" spans="1:8" ht="45.75" customHeight="1" x14ac:dyDescent="0.25">
      <c r="A4" s="26" t="s">
        <v>40</v>
      </c>
      <c r="B4" s="27" t="s">
        <v>83</v>
      </c>
      <c r="C4" s="28"/>
      <c r="D4" s="28"/>
      <c r="E4" s="29"/>
      <c r="F4" s="29"/>
    </row>
    <row r="5" spans="1:8" x14ac:dyDescent="0.25">
      <c r="A5" s="26"/>
      <c r="B5" s="27"/>
      <c r="C5" s="28" t="s">
        <v>41</v>
      </c>
      <c r="D5" s="28">
        <v>456</v>
      </c>
      <c r="E5" s="29"/>
      <c r="F5" s="29">
        <f>+D5*E5</f>
        <v>0</v>
      </c>
    </row>
    <row r="6" spans="1:8" ht="144.75" customHeight="1" x14ac:dyDescent="0.25">
      <c r="A6" s="26" t="s">
        <v>32</v>
      </c>
      <c r="B6" s="27" t="s">
        <v>87</v>
      </c>
      <c r="C6" s="28"/>
      <c r="D6" s="28"/>
      <c r="E6" s="29"/>
      <c r="F6" s="29"/>
    </row>
    <row r="7" spans="1:8" x14ac:dyDescent="0.25">
      <c r="A7" s="26"/>
      <c r="B7" s="27"/>
      <c r="C7" s="28" t="s">
        <v>41</v>
      </c>
      <c r="D7" s="28">
        <f>456-190</f>
        <v>266</v>
      </c>
      <c r="E7" s="29"/>
      <c r="F7" s="29">
        <f t="shared" ref="F7:F14" si="0">+D7*E7</f>
        <v>0</v>
      </c>
    </row>
    <row r="8" spans="1:8" ht="178.5" x14ac:dyDescent="0.25">
      <c r="A8" s="26" t="s">
        <v>36</v>
      </c>
      <c r="B8" s="27" t="s">
        <v>102</v>
      </c>
      <c r="C8" s="28"/>
      <c r="D8" s="28"/>
      <c r="E8" s="29"/>
      <c r="F8" s="29"/>
    </row>
    <row r="9" spans="1:8" x14ac:dyDescent="0.25">
      <c r="A9" s="26"/>
      <c r="B9" s="27"/>
      <c r="C9" s="28" t="s">
        <v>41</v>
      </c>
      <c r="D9" s="28">
        <v>190</v>
      </c>
      <c r="E9" s="29"/>
      <c r="F9" s="29">
        <f t="shared" ref="F9" si="1">+D9*E9</f>
        <v>0</v>
      </c>
    </row>
    <row r="10" spans="1:8" ht="38.25" x14ac:dyDescent="0.25">
      <c r="A10" s="26" t="s">
        <v>101</v>
      </c>
      <c r="B10" s="6" t="s">
        <v>75</v>
      </c>
      <c r="C10" s="5"/>
      <c r="D10" s="6"/>
      <c r="E10" s="4"/>
      <c r="F10" s="29">
        <f t="shared" si="0"/>
        <v>0</v>
      </c>
      <c r="G10" s="4"/>
      <c r="H10" s="4"/>
    </row>
    <row r="11" spans="1:8" x14ac:dyDescent="0.25">
      <c r="A11" s="26"/>
      <c r="B11" s="1"/>
      <c r="C11" s="5" t="s">
        <v>35</v>
      </c>
      <c r="D11" s="30">
        <v>36</v>
      </c>
      <c r="E11" s="4"/>
      <c r="F11" s="29">
        <f t="shared" si="0"/>
        <v>0</v>
      </c>
      <c r="G11" s="4"/>
      <c r="H11" s="4"/>
    </row>
    <row r="12" spans="1:8" ht="25.5" x14ac:dyDescent="0.25">
      <c r="A12" s="26" t="s">
        <v>43</v>
      </c>
      <c r="B12" s="6" t="s">
        <v>74</v>
      </c>
      <c r="C12" s="5"/>
      <c r="D12" s="30"/>
      <c r="E12" s="4"/>
      <c r="F12" s="29">
        <f t="shared" si="0"/>
        <v>0</v>
      </c>
      <c r="G12" s="4"/>
      <c r="H12" s="4"/>
    </row>
    <row r="13" spans="1:8" x14ac:dyDescent="0.25">
      <c r="A13" s="26"/>
      <c r="B13" s="1"/>
      <c r="C13" s="5" t="s">
        <v>35</v>
      </c>
      <c r="D13" s="30">
        <v>35</v>
      </c>
      <c r="E13" s="4"/>
      <c r="F13" s="29">
        <f t="shared" si="0"/>
        <v>0</v>
      </c>
      <c r="G13" s="4"/>
      <c r="H13" s="4"/>
    </row>
    <row r="14" spans="1:8" x14ac:dyDescent="0.25">
      <c r="A14" s="26"/>
      <c r="B14" s="27"/>
      <c r="C14" s="28"/>
      <c r="D14" s="28"/>
      <c r="E14" s="29"/>
      <c r="F14" s="29">
        <f t="shared" si="0"/>
        <v>0</v>
      </c>
    </row>
    <row r="15" spans="1:8" x14ac:dyDescent="0.25">
      <c r="A15" s="26"/>
      <c r="B15" s="27"/>
      <c r="C15" s="28"/>
      <c r="D15" s="28"/>
      <c r="E15" s="29"/>
      <c r="F15" s="29"/>
    </row>
    <row r="16" spans="1:8" x14ac:dyDescent="0.25">
      <c r="A16" s="26"/>
      <c r="B16" s="19" t="s">
        <v>84</v>
      </c>
      <c r="C16" s="23"/>
      <c r="D16" s="23"/>
      <c r="E16" s="17"/>
      <c r="F16" s="17">
        <f>SUM(F5:F13)</f>
        <v>0</v>
      </c>
    </row>
    <row r="17" spans="1:6" x14ac:dyDescent="0.25">
      <c r="A17" s="26"/>
      <c r="B17" s="27"/>
      <c r="C17" s="28"/>
      <c r="D17" s="28"/>
      <c r="E17" s="29"/>
      <c r="F17" s="29"/>
    </row>
    <row r="18" spans="1:6" x14ac:dyDescent="0.25">
      <c r="A18" s="26"/>
      <c r="B18" s="27"/>
      <c r="C18" s="28"/>
      <c r="D18" s="28"/>
      <c r="E18" s="29"/>
      <c r="F18" s="29"/>
    </row>
    <row r="19" spans="1:6" x14ac:dyDescent="0.25">
      <c r="A19" s="26"/>
      <c r="B19" s="34" t="s">
        <v>108</v>
      </c>
      <c r="C19" s="28"/>
      <c r="D19" s="28"/>
      <c r="E19" s="29"/>
      <c r="F19" s="29"/>
    </row>
    <row r="20" spans="1:6" ht="38.25" x14ac:dyDescent="0.25">
      <c r="B20" s="35" t="s">
        <v>107</v>
      </c>
    </row>
  </sheetData>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6"/>
  <sheetViews>
    <sheetView workbookViewId="0">
      <selection activeCell="E19" sqref="E19"/>
    </sheetView>
  </sheetViews>
  <sheetFormatPr defaultRowHeight="15" x14ac:dyDescent="0.25"/>
  <cols>
    <col min="2" max="2" width="36.42578125" customWidth="1"/>
  </cols>
  <sheetData>
    <row r="2" spans="1:6" x14ac:dyDescent="0.25">
      <c r="B2" s="31" t="s">
        <v>98</v>
      </c>
    </row>
    <row r="4" spans="1:6" ht="76.5" x14ac:dyDescent="0.25">
      <c r="B4" s="6" t="s">
        <v>59</v>
      </c>
    </row>
    <row r="5" spans="1:6" x14ac:dyDescent="0.25">
      <c r="B5" s="6"/>
    </row>
    <row r="6" spans="1:6" ht="55.5" customHeight="1" x14ac:dyDescent="0.25">
      <c r="A6" t="s">
        <v>40</v>
      </c>
      <c r="B6" s="3" t="s">
        <v>103</v>
      </c>
    </row>
    <row r="7" spans="1:6" ht="15" customHeight="1" x14ac:dyDescent="0.25">
      <c r="B7" s="3"/>
      <c r="C7" t="s">
        <v>41</v>
      </c>
      <c r="D7">
        <v>212</v>
      </c>
      <c r="F7" s="4">
        <f t="shared" ref="F7:F11" si="0">+D7*E7</f>
        <v>0</v>
      </c>
    </row>
    <row r="8" spans="1:6" ht="89.25" x14ac:dyDescent="0.25">
      <c r="B8" s="6" t="s">
        <v>57</v>
      </c>
      <c r="C8" s="6"/>
      <c r="F8" s="4">
        <f t="shared" si="0"/>
        <v>0</v>
      </c>
    </row>
    <row r="9" spans="1:6" x14ac:dyDescent="0.25">
      <c r="B9" s="5"/>
      <c r="C9" s="3"/>
      <c r="F9" s="4">
        <f t="shared" si="0"/>
        <v>0</v>
      </c>
    </row>
    <row r="10" spans="1:6" ht="38.25" x14ac:dyDescent="0.25">
      <c r="A10" t="s">
        <v>32</v>
      </c>
      <c r="B10" s="3" t="s">
        <v>78</v>
      </c>
      <c r="C10" s="3"/>
      <c r="F10" s="4">
        <f t="shared" si="0"/>
        <v>0</v>
      </c>
    </row>
    <row r="11" spans="1:6" x14ac:dyDescent="0.25">
      <c r="B11" s="5"/>
      <c r="C11" s="3" t="s">
        <v>41</v>
      </c>
      <c r="D11">
        <v>212</v>
      </c>
      <c r="F11" s="4">
        <f t="shared" si="0"/>
        <v>0</v>
      </c>
    </row>
    <row r="12" spans="1:6" x14ac:dyDescent="0.25">
      <c r="B12" s="5"/>
      <c r="C12" s="3"/>
    </row>
    <row r="13" spans="1:6" x14ac:dyDescent="0.25">
      <c r="B13" s="18" t="s">
        <v>99</v>
      </c>
      <c r="C13" s="19"/>
      <c r="D13" s="31"/>
      <c r="E13" s="31"/>
      <c r="F13" s="32">
        <f>SUM(F7:F12)</f>
        <v>0</v>
      </c>
    </row>
    <row r="14" spans="1:6" x14ac:dyDescent="0.25">
      <c r="B14" s="5"/>
      <c r="C14" s="6"/>
    </row>
    <row r="15" spans="1:6" x14ac:dyDescent="0.25">
      <c r="B15" s="34"/>
    </row>
    <row r="16" spans="1:6" x14ac:dyDescent="0.25">
      <c r="B16" s="35"/>
    </row>
  </sheetData>
  <pageMargins left="0.7" right="0.7" top="0.75" bottom="0.75"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E4" sqref="E4"/>
    </sheetView>
  </sheetViews>
  <sheetFormatPr defaultRowHeight="15" x14ac:dyDescent="0.25"/>
  <cols>
    <col min="2" max="2" width="36.42578125" customWidth="1"/>
  </cols>
  <sheetData>
    <row r="1" spans="1:6" s="1" customFormat="1" ht="12.75" x14ac:dyDescent="0.2">
      <c r="A1" s="8"/>
      <c r="B1" s="3"/>
      <c r="C1" s="9"/>
      <c r="D1" s="7"/>
      <c r="E1" s="4"/>
      <c r="F1" s="4"/>
    </row>
    <row r="2" spans="1:6" s="1" customFormat="1" ht="12.75" x14ac:dyDescent="0.2">
      <c r="A2" s="8"/>
      <c r="B2" s="34" t="s">
        <v>109</v>
      </c>
      <c r="C2" s="9"/>
      <c r="D2" s="7"/>
      <c r="E2" s="4"/>
      <c r="F2" s="4"/>
    </row>
    <row r="3" spans="1:6" s="1" customFormat="1" ht="12.75" x14ac:dyDescent="0.2">
      <c r="A3" s="8"/>
      <c r="B3" s="3"/>
      <c r="C3" s="9"/>
      <c r="D3" s="7"/>
      <c r="E3" s="4"/>
      <c r="F3" s="4"/>
    </row>
    <row r="4" spans="1:6" s="1" customFormat="1" ht="102" x14ac:dyDescent="0.2">
      <c r="A4" s="8"/>
      <c r="B4" s="6" t="s">
        <v>110</v>
      </c>
      <c r="C4" s="9"/>
      <c r="D4" s="7"/>
      <c r="E4" s="4"/>
      <c r="F4" s="4"/>
    </row>
    <row r="5" spans="1:6" s="1" customFormat="1" ht="38.25" x14ac:dyDescent="0.2">
      <c r="A5" s="8"/>
      <c r="B5" s="35" t="s">
        <v>107</v>
      </c>
      <c r="C5" s="9"/>
      <c r="D5" s="7"/>
      <c r="E5" s="4"/>
      <c r="F5" s="4"/>
    </row>
    <row r="6" spans="1:6" s="1" customFormat="1" ht="12.75" x14ac:dyDescent="0.2">
      <c r="A6" s="8"/>
      <c r="B6" s="35"/>
      <c r="C6" s="9"/>
      <c r="D6" s="7"/>
      <c r="E6" s="4"/>
      <c r="F6" s="4"/>
    </row>
    <row r="7" spans="1:6" s="1" customFormat="1" ht="12.75" x14ac:dyDescent="0.2">
      <c r="A7" s="20" t="s">
        <v>0</v>
      </c>
      <c r="B7" s="21" t="s">
        <v>111</v>
      </c>
      <c r="C7" s="36"/>
      <c r="D7" s="37"/>
      <c r="E7" s="38" t="s">
        <v>112</v>
      </c>
      <c r="F7" s="38" t="s">
        <v>113</v>
      </c>
    </row>
    <row r="8" spans="1:6" s="1" customFormat="1" ht="12.75" x14ac:dyDescent="0.2">
      <c r="A8" s="39" t="s">
        <v>40</v>
      </c>
      <c r="B8" s="6" t="s">
        <v>114</v>
      </c>
      <c r="C8" s="4"/>
      <c r="D8" s="4"/>
      <c r="E8" s="4"/>
      <c r="F8" s="4"/>
    </row>
    <row r="9" spans="1:6" s="1" customFormat="1" ht="12.75" customHeight="1" x14ac:dyDescent="0.2">
      <c r="A9" s="5"/>
      <c r="B9" s="6"/>
      <c r="C9" s="4" t="s">
        <v>41</v>
      </c>
      <c r="D9" s="4">
        <v>100</v>
      </c>
      <c r="E9" s="4"/>
      <c r="F9" s="4">
        <f>+D9*E9</f>
        <v>0</v>
      </c>
    </row>
    <row r="10" spans="1:6" s="1" customFormat="1" ht="38.25" customHeight="1" x14ac:dyDescent="0.2">
      <c r="A10" s="10" t="s">
        <v>32</v>
      </c>
      <c r="B10" s="6" t="s">
        <v>115</v>
      </c>
      <c r="C10" s="4"/>
      <c r="D10" s="4"/>
      <c r="E10" s="4"/>
      <c r="F10" s="4"/>
    </row>
    <row r="11" spans="1:6" s="1" customFormat="1" ht="12.75" customHeight="1" x14ac:dyDescent="0.2">
      <c r="A11" s="10"/>
      <c r="B11" s="6"/>
      <c r="C11" s="4" t="s">
        <v>41</v>
      </c>
      <c r="D11" s="4">
        <v>90.25</v>
      </c>
      <c r="E11" s="4"/>
      <c r="F11" s="4">
        <f>+D11*E11</f>
        <v>0</v>
      </c>
    </row>
    <row r="12" spans="1:6" s="1" customFormat="1" ht="51" customHeight="1" x14ac:dyDescent="0.2">
      <c r="A12" s="10" t="s">
        <v>36</v>
      </c>
      <c r="B12" s="6" t="s">
        <v>116</v>
      </c>
      <c r="C12" s="4"/>
      <c r="D12" s="4"/>
      <c r="E12" s="4"/>
      <c r="F12" s="4"/>
    </row>
    <row r="13" spans="1:6" s="1" customFormat="1" ht="12.75" customHeight="1" x14ac:dyDescent="0.2">
      <c r="A13" s="10"/>
      <c r="B13" s="6"/>
      <c r="C13" s="4" t="s">
        <v>41</v>
      </c>
      <c r="D13" s="4">
        <v>7</v>
      </c>
      <c r="E13" s="4"/>
      <c r="F13" s="4">
        <f>+D13*E13</f>
        <v>0</v>
      </c>
    </row>
    <row r="14" spans="1:6" s="1" customFormat="1" ht="12.75" x14ac:dyDescent="0.2">
      <c r="A14" s="5"/>
      <c r="B14" s="6"/>
      <c r="C14" s="4"/>
      <c r="D14" s="4"/>
      <c r="E14" s="4"/>
      <c r="F14" s="4"/>
    </row>
    <row r="15" spans="1:6" s="1" customFormat="1" ht="12.75" x14ac:dyDescent="0.2">
      <c r="A15" s="39"/>
      <c r="B15" s="15" t="s">
        <v>117</v>
      </c>
      <c r="C15" s="16"/>
      <c r="D15" s="17"/>
      <c r="E15" s="17"/>
      <c r="F15" s="17">
        <f>SUM(F9:F13)</f>
        <v>0</v>
      </c>
    </row>
    <row r="16" spans="1:6" s="1" customFormat="1" ht="12.75" x14ac:dyDescent="0.2">
      <c r="A16" s="5"/>
      <c r="B16" s="6"/>
      <c r="C16" s="4"/>
      <c r="D16" s="4"/>
      <c r="E16" s="4"/>
    </row>
    <row r="17" spans="1:6" s="1" customFormat="1" ht="12.75" x14ac:dyDescent="0.2">
      <c r="A17" s="24" t="s">
        <v>3</v>
      </c>
      <c r="B17" s="15" t="s">
        <v>118</v>
      </c>
      <c r="C17" s="40"/>
      <c r="D17" s="36"/>
      <c r="E17" s="36"/>
      <c r="F17" s="36"/>
    </row>
    <row r="18" spans="1:6" s="1" customFormat="1" ht="51" customHeight="1" x14ac:dyDescent="0.2">
      <c r="A18" s="5" t="s">
        <v>40</v>
      </c>
      <c r="B18" s="6" t="s">
        <v>119</v>
      </c>
      <c r="C18" s="4"/>
      <c r="D18" s="4"/>
      <c r="E18" s="4"/>
      <c r="F18" s="4"/>
    </row>
    <row r="19" spans="1:6" s="1" customFormat="1" ht="12.75" customHeight="1" x14ac:dyDescent="0.2">
      <c r="A19" s="5"/>
      <c r="B19" s="6"/>
      <c r="C19" s="12" t="s">
        <v>29</v>
      </c>
      <c r="D19" s="4">
        <v>1</v>
      </c>
      <c r="E19" s="4"/>
      <c r="F19" s="4">
        <f>+D19*E19</f>
        <v>0</v>
      </c>
    </row>
    <row r="20" spans="1:6" s="1" customFormat="1" ht="38.25" customHeight="1" x14ac:dyDescent="0.2">
      <c r="A20" s="10" t="s">
        <v>120</v>
      </c>
      <c r="B20" s="11" t="s">
        <v>121</v>
      </c>
      <c r="C20" s="12"/>
      <c r="D20" s="4"/>
      <c r="E20" s="4"/>
      <c r="F20" s="4"/>
    </row>
    <row r="21" spans="1:6" s="1" customFormat="1" ht="12.75" x14ac:dyDescent="0.2">
      <c r="A21" s="10"/>
      <c r="B21" s="11"/>
      <c r="C21" s="12" t="s">
        <v>29</v>
      </c>
      <c r="D21" s="4">
        <v>1</v>
      </c>
      <c r="E21" s="4"/>
      <c r="F21" s="4">
        <f>+D21*E21</f>
        <v>0</v>
      </c>
    </row>
    <row r="22" spans="1:6" s="1" customFormat="1" ht="38.25" customHeight="1" x14ac:dyDescent="0.2">
      <c r="A22" s="10" t="s">
        <v>122</v>
      </c>
      <c r="B22" s="11" t="s">
        <v>123</v>
      </c>
      <c r="C22" s="12"/>
      <c r="D22" s="4"/>
      <c r="E22" s="4"/>
      <c r="F22" s="4"/>
    </row>
    <row r="23" spans="1:6" s="1" customFormat="1" ht="12.75" x14ac:dyDescent="0.2">
      <c r="A23" s="10"/>
      <c r="B23" s="11"/>
      <c r="C23" s="12" t="s">
        <v>29</v>
      </c>
      <c r="D23" s="4">
        <v>1</v>
      </c>
      <c r="E23" s="4"/>
      <c r="F23" s="4">
        <f t="shared" ref="F23:F27" si="0">+D23*E23</f>
        <v>0</v>
      </c>
    </row>
    <row r="24" spans="1:6" s="1" customFormat="1" ht="20.25" customHeight="1" x14ac:dyDescent="0.2">
      <c r="A24" s="10" t="s">
        <v>36</v>
      </c>
      <c r="B24" s="11" t="s">
        <v>124</v>
      </c>
      <c r="C24" s="12"/>
      <c r="D24" s="4"/>
      <c r="E24" s="4"/>
      <c r="F24" s="4"/>
    </row>
    <row r="25" spans="1:6" s="1" customFormat="1" ht="12.75" x14ac:dyDescent="0.2">
      <c r="A25" s="10"/>
      <c r="B25" s="11"/>
      <c r="C25" s="12" t="s">
        <v>29</v>
      </c>
      <c r="D25" s="4">
        <v>1</v>
      </c>
      <c r="E25" s="4"/>
      <c r="F25" s="4">
        <f t="shared" si="0"/>
        <v>0</v>
      </c>
    </row>
    <row r="26" spans="1:6" s="1" customFormat="1" ht="30" customHeight="1" x14ac:dyDescent="0.2">
      <c r="A26" s="10" t="s">
        <v>42</v>
      </c>
      <c r="B26" s="11" t="s">
        <v>125</v>
      </c>
      <c r="C26" s="12"/>
      <c r="D26" s="4"/>
      <c r="E26" s="4"/>
      <c r="F26" s="4"/>
    </row>
    <row r="27" spans="1:6" s="1" customFormat="1" ht="12.75" x14ac:dyDescent="0.2">
      <c r="A27" s="10"/>
      <c r="B27" s="11"/>
      <c r="C27" s="12" t="s">
        <v>41</v>
      </c>
      <c r="D27" s="4">
        <v>7</v>
      </c>
      <c r="E27" s="4"/>
      <c r="F27" s="4">
        <f t="shared" si="0"/>
        <v>0</v>
      </c>
    </row>
    <row r="28" spans="1:6" s="1" customFormat="1" ht="12.75" x14ac:dyDescent="0.2">
      <c r="A28" s="10"/>
      <c r="B28" s="11"/>
      <c r="C28" s="12"/>
      <c r="D28" s="4"/>
      <c r="E28" s="4"/>
      <c r="F28" s="4"/>
    </row>
    <row r="29" spans="1:6" s="1" customFormat="1" ht="12.75" x14ac:dyDescent="0.2">
      <c r="A29" s="41"/>
      <c r="B29" s="21" t="s">
        <v>126</v>
      </c>
      <c r="C29" s="23"/>
      <c r="D29" s="17"/>
      <c r="E29" s="17"/>
      <c r="F29" s="17">
        <f>SUM(F19:F27)</f>
        <v>0</v>
      </c>
    </row>
    <row r="31" spans="1:6" x14ac:dyDescent="0.25">
      <c r="A31" s="31"/>
      <c r="B31" s="42" t="s">
        <v>127</v>
      </c>
      <c r="C31" s="31"/>
      <c r="D31" s="31"/>
      <c r="E31" s="31"/>
      <c r="F31" s="43">
        <f>SUM(F15,F29)</f>
        <v>0</v>
      </c>
    </row>
    <row r="33" spans="2:2" x14ac:dyDescent="0.25">
      <c r="B33" s="34"/>
    </row>
    <row r="34" spans="2:2" x14ac:dyDescent="0.25">
      <c r="B34" s="35"/>
    </row>
  </sheetData>
  <pageMargins left="0.7" right="0.7" top="0.75" bottom="0.75" header="0.3" footer="0.3"/>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04"/>
  <sheetViews>
    <sheetView topLeftCell="A85" zoomScaleNormal="100" zoomScaleSheetLayoutView="100" workbookViewId="0">
      <selection activeCell="G98" sqref="G98"/>
    </sheetView>
  </sheetViews>
  <sheetFormatPr defaultColWidth="8.7109375" defaultRowHeight="12.75" x14ac:dyDescent="0.2"/>
  <cols>
    <col min="1" max="1" width="8.7109375" style="1"/>
    <col min="2" max="2" width="3.7109375" style="2" customWidth="1"/>
    <col min="3" max="3" width="42.140625" style="3" customWidth="1"/>
    <col min="4" max="4" width="4.140625" style="1" customWidth="1"/>
    <col min="5" max="5" width="8.7109375" style="1"/>
    <col min="6" max="6" width="10.5703125" style="1" customWidth="1"/>
    <col min="7" max="7" width="10.85546875" style="1" customWidth="1"/>
    <col min="8" max="16384" width="8.7109375" style="1"/>
  </cols>
  <sheetData>
    <row r="1" spans="2:7" x14ac:dyDescent="0.2">
      <c r="E1" s="4"/>
      <c r="F1" s="4"/>
      <c r="G1" s="4"/>
    </row>
    <row r="2" spans="2:7" x14ac:dyDescent="0.2">
      <c r="E2" s="4"/>
      <c r="F2" s="4"/>
      <c r="G2" s="4"/>
    </row>
    <row r="3" spans="2:7" x14ac:dyDescent="0.2">
      <c r="C3" s="3" t="s">
        <v>61</v>
      </c>
      <c r="E3" s="4"/>
      <c r="F3" s="4"/>
      <c r="G3" s="4"/>
    </row>
    <row r="4" spans="2:7" x14ac:dyDescent="0.2">
      <c r="E4" s="4"/>
      <c r="F4" s="4"/>
      <c r="G4" s="4"/>
    </row>
    <row r="5" spans="2:7" x14ac:dyDescent="0.2">
      <c r="C5" s="3" t="s">
        <v>62</v>
      </c>
      <c r="E5" s="4"/>
      <c r="F5" s="4"/>
      <c r="G5" s="4"/>
    </row>
    <row r="6" spans="2:7" x14ac:dyDescent="0.2">
      <c r="E6" s="4"/>
      <c r="F6" s="4"/>
      <c r="G6" s="4"/>
    </row>
    <row r="7" spans="2:7" x14ac:dyDescent="0.2">
      <c r="C7" s="3" t="s">
        <v>68</v>
      </c>
      <c r="E7" s="4"/>
      <c r="F7" s="4"/>
      <c r="G7" s="4"/>
    </row>
    <row r="8" spans="2:7" x14ac:dyDescent="0.2">
      <c r="E8" s="4"/>
      <c r="F8" s="4"/>
      <c r="G8" s="4"/>
    </row>
    <row r="9" spans="2:7" x14ac:dyDescent="0.2">
      <c r="B9" s="5"/>
      <c r="C9" s="6" t="s">
        <v>67</v>
      </c>
      <c r="D9" s="4"/>
      <c r="E9" s="4"/>
      <c r="F9" s="4"/>
      <c r="G9" s="4"/>
    </row>
    <row r="10" spans="2:7" x14ac:dyDescent="0.2">
      <c r="B10" s="5" t="s">
        <v>0</v>
      </c>
      <c r="C10" s="6" t="s">
        <v>14</v>
      </c>
      <c r="D10" s="4"/>
      <c r="E10" s="4"/>
      <c r="F10" s="4"/>
      <c r="G10" s="4"/>
    </row>
    <row r="11" spans="2:7" x14ac:dyDescent="0.2">
      <c r="B11" s="5" t="s">
        <v>69</v>
      </c>
      <c r="C11" s="6" t="s">
        <v>63</v>
      </c>
      <c r="D11" s="4"/>
      <c r="E11" s="4"/>
      <c r="F11" s="4"/>
      <c r="G11" s="4">
        <f>+G33</f>
        <v>0</v>
      </c>
    </row>
    <row r="12" spans="2:7" x14ac:dyDescent="0.2">
      <c r="B12" s="5"/>
      <c r="C12" s="6" t="s">
        <v>2</v>
      </c>
      <c r="D12" s="4"/>
      <c r="E12" s="4"/>
      <c r="F12" s="4"/>
      <c r="G12" s="14">
        <f>SUM(G11:G11)</f>
        <v>0</v>
      </c>
    </row>
    <row r="13" spans="2:7" x14ac:dyDescent="0.2">
      <c r="B13" s="5" t="s">
        <v>3</v>
      </c>
      <c r="C13" s="6" t="s">
        <v>44</v>
      </c>
      <c r="D13" s="4"/>
      <c r="E13" s="4"/>
      <c r="F13" s="4"/>
      <c r="G13" s="4"/>
    </row>
    <row r="14" spans="2:7" x14ac:dyDescent="0.2">
      <c r="B14" s="5" t="s">
        <v>4</v>
      </c>
      <c r="C14" s="6" t="s">
        <v>64</v>
      </c>
      <c r="D14" s="4"/>
      <c r="E14" s="4"/>
      <c r="F14" s="4"/>
      <c r="G14" s="4">
        <f>+G46</f>
        <v>0</v>
      </c>
    </row>
    <row r="15" spans="2:7" x14ac:dyDescent="0.2">
      <c r="B15" s="5" t="s">
        <v>6</v>
      </c>
      <c r="C15" s="6" t="s">
        <v>7</v>
      </c>
      <c r="D15" s="4"/>
      <c r="E15" s="4"/>
      <c r="F15" s="4"/>
      <c r="G15" s="4">
        <f>+G63</f>
        <v>0</v>
      </c>
    </row>
    <row r="16" spans="2:7" x14ac:dyDescent="0.2">
      <c r="B16" s="5" t="s">
        <v>8</v>
      </c>
      <c r="C16" s="6" t="s">
        <v>65</v>
      </c>
      <c r="D16" s="4"/>
      <c r="E16" s="4"/>
      <c r="F16" s="4"/>
      <c r="G16" s="4">
        <f>+G72</f>
        <v>0</v>
      </c>
    </row>
    <row r="17" spans="2:7" x14ac:dyDescent="0.2">
      <c r="B17" s="5" t="s">
        <v>9</v>
      </c>
      <c r="C17" s="6" t="s">
        <v>10</v>
      </c>
      <c r="D17" s="4"/>
      <c r="E17" s="4"/>
      <c r="F17" s="4"/>
      <c r="G17" s="4">
        <f>+G80</f>
        <v>0</v>
      </c>
    </row>
    <row r="18" spans="2:7" x14ac:dyDescent="0.2">
      <c r="B18" s="5" t="s">
        <v>11</v>
      </c>
      <c r="C18" s="6" t="s">
        <v>12</v>
      </c>
      <c r="D18" s="4"/>
      <c r="E18" s="4"/>
      <c r="F18" s="4"/>
      <c r="G18" s="4">
        <f>G95</f>
        <v>0</v>
      </c>
    </row>
    <row r="19" spans="2:7" x14ac:dyDescent="0.2">
      <c r="B19" s="5"/>
      <c r="C19" s="6"/>
      <c r="D19" s="4"/>
      <c r="E19" s="4"/>
      <c r="F19" s="4"/>
      <c r="G19" s="4"/>
    </row>
    <row r="20" spans="2:7" x14ac:dyDescent="0.2">
      <c r="B20" s="5"/>
      <c r="C20" s="6" t="s">
        <v>2</v>
      </c>
      <c r="D20" s="4"/>
      <c r="E20" s="4"/>
      <c r="F20" s="4"/>
      <c r="G20" s="14">
        <f>SUM(G14:G19)</f>
        <v>0</v>
      </c>
    </row>
    <row r="21" spans="2:7" x14ac:dyDescent="0.2">
      <c r="B21" s="8"/>
      <c r="D21" s="9"/>
      <c r="E21" s="7"/>
      <c r="F21" s="4"/>
      <c r="G21" s="4"/>
    </row>
    <row r="22" spans="2:7" x14ac:dyDescent="0.2">
      <c r="B22" s="8"/>
      <c r="C22" s="3" t="s">
        <v>13</v>
      </c>
      <c r="D22" s="9"/>
      <c r="F22" s="4"/>
      <c r="G22" s="14">
        <f>G20+G12</f>
        <v>0</v>
      </c>
    </row>
    <row r="23" spans="2:7" x14ac:dyDescent="0.2">
      <c r="B23" s="8"/>
      <c r="D23" s="9"/>
      <c r="E23" s="7"/>
      <c r="F23" s="4"/>
      <c r="G23" s="4"/>
    </row>
    <row r="24" spans="2:7" x14ac:dyDescent="0.2">
      <c r="B24" s="8"/>
      <c r="D24" s="9"/>
      <c r="E24" s="7"/>
      <c r="F24" s="4"/>
      <c r="G24" s="4"/>
    </row>
    <row r="25" spans="2:7" x14ac:dyDescent="0.2">
      <c r="B25" s="8"/>
      <c r="D25" s="9"/>
      <c r="E25" s="7"/>
      <c r="F25" s="4"/>
      <c r="G25" s="4"/>
    </row>
    <row r="26" spans="2:7" x14ac:dyDescent="0.2">
      <c r="B26" s="8"/>
      <c r="D26" s="9"/>
      <c r="E26" s="7"/>
      <c r="F26" s="4"/>
      <c r="G26" s="4"/>
    </row>
    <row r="27" spans="2:7" x14ac:dyDescent="0.2">
      <c r="B27" s="8"/>
      <c r="C27" s="3" t="s">
        <v>2</v>
      </c>
      <c r="D27" s="9"/>
      <c r="E27" s="7"/>
      <c r="F27" s="4"/>
      <c r="G27" s="4"/>
    </row>
    <row r="28" spans="2:7" x14ac:dyDescent="0.2">
      <c r="B28" s="20" t="s">
        <v>0</v>
      </c>
      <c r="C28" s="21" t="s">
        <v>14</v>
      </c>
      <c r="D28" s="4"/>
    </row>
    <row r="29" spans="2:7" x14ac:dyDescent="0.2">
      <c r="B29" s="5"/>
      <c r="C29" s="6"/>
      <c r="D29" s="4"/>
      <c r="E29" s="4"/>
      <c r="F29" s="4"/>
    </row>
    <row r="30" spans="2:7" x14ac:dyDescent="0.2">
      <c r="B30" s="24" t="s">
        <v>69</v>
      </c>
      <c r="C30" s="15" t="s">
        <v>63</v>
      </c>
      <c r="D30" s="12"/>
      <c r="E30" s="4"/>
      <c r="F30" s="4"/>
      <c r="G30" s="4"/>
    </row>
    <row r="31" spans="2:7" ht="51" x14ac:dyDescent="0.2">
      <c r="B31" s="10" t="s">
        <v>40</v>
      </c>
      <c r="C31" s="11" t="s">
        <v>82</v>
      </c>
      <c r="D31" s="12"/>
      <c r="E31" s="4"/>
      <c r="F31" s="4"/>
      <c r="G31" s="4">
        <f t="shared" ref="G31" si="0">+E31*F31</f>
        <v>0</v>
      </c>
    </row>
    <row r="32" spans="2:7" x14ac:dyDescent="0.2">
      <c r="B32" s="10"/>
      <c r="C32" s="11"/>
      <c r="D32" s="12" t="s">
        <v>41</v>
      </c>
      <c r="E32" s="4">
        <v>17.75</v>
      </c>
      <c r="F32" s="4"/>
      <c r="G32" s="4">
        <f>+E32*F32+SUM(G31)</f>
        <v>0</v>
      </c>
    </row>
    <row r="33" spans="2:8" x14ac:dyDescent="0.2">
      <c r="B33" s="22"/>
      <c r="C33" s="21" t="s">
        <v>73</v>
      </c>
      <c r="D33" s="23"/>
      <c r="E33" s="17"/>
      <c r="F33" s="17"/>
      <c r="G33" s="17">
        <f>SUM(G32)</f>
        <v>0</v>
      </c>
    </row>
    <row r="34" spans="2:8" x14ac:dyDescent="0.2">
      <c r="E34" s="4"/>
      <c r="F34" s="4"/>
      <c r="G34" s="4"/>
    </row>
    <row r="35" spans="2:8" x14ac:dyDescent="0.2">
      <c r="B35" s="18" t="s">
        <v>3</v>
      </c>
      <c r="C35" s="19" t="s">
        <v>44</v>
      </c>
      <c r="D35" s="4"/>
      <c r="E35" s="4"/>
      <c r="F35" s="4"/>
      <c r="G35" s="4"/>
    </row>
    <row r="36" spans="2:8" x14ac:dyDescent="0.2">
      <c r="B36" s="5"/>
      <c r="C36" s="6"/>
      <c r="D36" s="4"/>
      <c r="E36" s="4"/>
      <c r="F36" s="4"/>
      <c r="G36" s="4"/>
    </row>
    <row r="37" spans="2:8" x14ac:dyDescent="0.2">
      <c r="B37" s="5"/>
      <c r="C37" s="6"/>
      <c r="D37" s="4"/>
      <c r="E37" s="4"/>
      <c r="F37" s="4"/>
      <c r="G37" s="4"/>
    </row>
    <row r="38" spans="2:8" x14ac:dyDescent="0.2">
      <c r="B38" s="18" t="s">
        <v>4</v>
      </c>
      <c r="C38" s="19" t="s">
        <v>5</v>
      </c>
      <c r="D38" s="4"/>
      <c r="E38" s="4"/>
      <c r="F38" s="4"/>
      <c r="G38" s="4"/>
    </row>
    <row r="39" spans="2:8" ht="140.25" x14ac:dyDescent="0.2">
      <c r="B39" s="5"/>
      <c r="C39" s="6" t="s">
        <v>45</v>
      </c>
      <c r="D39" s="4"/>
      <c r="E39" s="4"/>
      <c r="F39" s="4"/>
      <c r="G39" s="4"/>
    </row>
    <row r="40" spans="2:8" x14ac:dyDescent="0.2">
      <c r="B40" s="5"/>
      <c r="C40" s="6"/>
      <c r="D40" s="4"/>
      <c r="E40" s="4"/>
      <c r="F40" s="4"/>
      <c r="G40" s="4"/>
    </row>
    <row r="41" spans="2:8" ht="51" x14ac:dyDescent="0.2">
      <c r="B41" s="5" t="s">
        <v>40</v>
      </c>
      <c r="C41" s="6" t="s">
        <v>76</v>
      </c>
      <c r="D41" s="4"/>
      <c r="E41" s="4"/>
      <c r="F41" s="4"/>
      <c r="G41" s="4"/>
    </row>
    <row r="42" spans="2:8" x14ac:dyDescent="0.2">
      <c r="B42" s="5"/>
      <c r="C42" s="6"/>
      <c r="D42" s="4" t="s">
        <v>37</v>
      </c>
      <c r="E42" s="4">
        <v>5</v>
      </c>
      <c r="F42" s="4"/>
      <c r="G42" s="4">
        <f>+E42*F42</f>
        <v>0</v>
      </c>
    </row>
    <row r="43" spans="2:8" ht="51" x14ac:dyDescent="0.2">
      <c r="B43" s="5" t="s">
        <v>32</v>
      </c>
      <c r="C43" s="6" t="s">
        <v>104</v>
      </c>
      <c r="D43" s="4"/>
      <c r="E43" s="4"/>
      <c r="F43" s="4"/>
      <c r="G43" s="4"/>
    </row>
    <row r="44" spans="2:8" x14ac:dyDescent="0.2">
      <c r="B44" s="5"/>
      <c r="C44" s="6"/>
      <c r="D44" s="4" t="s">
        <v>37</v>
      </c>
      <c r="E44" s="4">
        <v>1</v>
      </c>
      <c r="F44" s="4"/>
      <c r="G44" s="4">
        <f>+E44*F44</f>
        <v>0</v>
      </c>
    </row>
    <row r="45" spans="2:8" x14ac:dyDescent="0.2">
      <c r="B45" s="5"/>
      <c r="C45" s="6"/>
      <c r="D45" s="4"/>
      <c r="E45" s="4"/>
      <c r="F45" s="4"/>
      <c r="G45" s="4"/>
    </row>
    <row r="46" spans="2:8" x14ac:dyDescent="0.2">
      <c r="B46" s="5"/>
      <c r="C46" s="19" t="s">
        <v>86</v>
      </c>
      <c r="D46" s="17"/>
      <c r="E46" s="17"/>
      <c r="F46" s="17"/>
      <c r="G46" s="17">
        <f>SUM(G42:G45)</f>
        <v>0</v>
      </c>
      <c r="H46" s="28"/>
    </row>
    <row r="47" spans="2:8" x14ac:dyDescent="0.2">
      <c r="B47" s="5"/>
      <c r="C47" s="6"/>
      <c r="D47" s="4"/>
      <c r="E47" s="4"/>
      <c r="F47" s="4"/>
      <c r="G47" s="4"/>
    </row>
    <row r="48" spans="2:8" x14ac:dyDescent="0.2">
      <c r="B48" s="18" t="s">
        <v>6</v>
      </c>
      <c r="C48" s="19" t="s">
        <v>7</v>
      </c>
      <c r="D48" s="4"/>
      <c r="E48" s="4"/>
      <c r="F48" s="4"/>
      <c r="G48" s="4"/>
    </row>
    <row r="49" spans="2:7" x14ac:dyDescent="0.2">
      <c r="B49" s="5"/>
      <c r="C49" s="6"/>
      <c r="D49" s="4"/>
      <c r="E49" s="4"/>
      <c r="F49" s="4"/>
      <c r="G49" s="4"/>
    </row>
    <row r="50" spans="2:7" ht="153" x14ac:dyDescent="0.2">
      <c r="B50" s="5"/>
      <c r="C50" s="6" t="s">
        <v>46</v>
      </c>
      <c r="D50" s="4"/>
      <c r="E50" s="4"/>
      <c r="F50" s="4"/>
      <c r="G50" s="4"/>
    </row>
    <row r="51" spans="2:7" x14ac:dyDescent="0.2">
      <c r="B51" s="5"/>
      <c r="C51" s="6"/>
      <c r="D51" s="4"/>
      <c r="E51" s="4"/>
      <c r="F51" s="4"/>
      <c r="G51" s="4"/>
    </row>
    <row r="52" spans="2:7" ht="63.75" x14ac:dyDescent="0.2">
      <c r="B52" s="5" t="s">
        <v>40</v>
      </c>
      <c r="C52" s="6" t="s">
        <v>47</v>
      </c>
      <c r="D52" s="4"/>
      <c r="E52" s="4"/>
      <c r="F52" s="4"/>
      <c r="G52" s="4"/>
    </row>
    <row r="53" spans="2:7" x14ac:dyDescent="0.2">
      <c r="B53" s="5"/>
      <c r="C53" s="6" t="s">
        <v>48</v>
      </c>
      <c r="D53" s="4" t="s">
        <v>41</v>
      </c>
      <c r="E53" s="4">
        <v>11.2</v>
      </c>
      <c r="F53" s="4"/>
      <c r="G53" s="4">
        <f>+E53*F53</f>
        <v>0</v>
      </c>
    </row>
    <row r="54" spans="2:7" x14ac:dyDescent="0.2">
      <c r="B54" s="5"/>
      <c r="C54" s="6" t="s">
        <v>49</v>
      </c>
      <c r="D54" s="4" t="s">
        <v>41</v>
      </c>
      <c r="E54" s="4">
        <v>11.2</v>
      </c>
      <c r="F54" s="4"/>
      <c r="G54" s="4">
        <f t="shared" ref="G54:G62" si="1">+E54*F54</f>
        <v>0</v>
      </c>
    </row>
    <row r="55" spans="2:7" x14ac:dyDescent="0.2">
      <c r="B55" s="5"/>
      <c r="C55" s="6"/>
      <c r="D55" s="4"/>
      <c r="E55" s="4"/>
      <c r="F55" s="4"/>
      <c r="G55" s="4">
        <f t="shared" si="1"/>
        <v>0</v>
      </c>
    </row>
    <row r="56" spans="2:7" ht="89.25" x14ac:dyDescent="0.2">
      <c r="B56" s="5" t="s">
        <v>32</v>
      </c>
      <c r="C56" s="6" t="s">
        <v>50</v>
      </c>
      <c r="D56" s="4"/>
      <c r="E56" s="4"/>
      <c r="F56" s="4"/>
      <c r="G56" s="4">
        <f t="shared" si="1"/>
        <v>0</v>
      </c>
    </row>
    <row r="57" spans="2:7" x14ac:dyDescent="0.2">
      <c r="B57" s="5"/>
      <c r="C57" s="6" t="s">
        <v>48</v>
      </c>
      <c r="D57" s="4" t="s">
        <v>41</v>
      </c>
      <c r="E57" s="4">
        <v>35.200000000000003</v>
      </c>
      <c r="F57" s="4"/>
      <c r="G57" s="4">
        <f t="shared" si="1"/>
        <v>0</v>
      </c>
    </row>
    <row r="58" spans="2:7" x14ac:dyDescent="0.2">
      <c r="B58" s="5"/>
      <c r="C58" s="6" t="s">
        <v>49</v>
      </c>
      <c r="D58" s="4" t="s">
        <v>41</v>
      </c>
      <c r="E58" s="4">
        <v>35.200000000000003</v>
      </c>
      <c r="F58" s="4"/>
      <c r="G58" s="4">
        <f t="shared" si="1"/>
        <v>0</v>
      </c>
    </row>
    <row r="59" spans="2:7" x14ac:dyDescent="0.2">
      <c r="B59" s="5"/>
      <c r="C59" s="6"/>
      <c r="D59" s="4"/>
      <c r="E59" s="4"/>
      <c r="F59" s="4"/>
      <c r="G59" s="4">
        <f t="shared" si="1"/>
        <v>0</v>
      </c>
    </row>
    <row r="60" spans="2:7" x14ac:dyDescent="0.2">
      <c r="B60" s="5"/>
      <c r="C60" s="6"/>
      <c r="D60" s="4"/>
      <c r="E60" s="4"/>
      <c r="F60" s="4"/>
      <c r="G60" s="4">
        <f t="shared" si="1"/>
        <v>0</v>
      </c>
    </row>
    <row r="61" spans="2:7" ht="38.25" x14ac:dyDescent="0.2">
      <c r="B61" s="5" t="s">
        <v>36</v>
      </c>
      <c r="C61" s="6" t="s">
        <v>51</v>
      </c>
      <c r="D61" s="4"/>
      <c r="E61" s="4"/>
      <c r="F61" s="4"/>
      <c r="G61" s="4">
        <f t="shared" si="1"/>
        <v>0</v>
      </c>
    </row>
    <row r="62" spans="2:7" x14ac:dyDescent="0.2">
      <c r="B62" s="5"/>
      <c r="C62" s="6"/>
      <c r="D62" s="4" t="s">
        <v>35</v>
      </c>
      <c r="E62" s="4">
        <v>10</v>
      </c>
      <c r="F62" s="4"/>
      <c r="G62" s="4">
        <f t="shared" si="1"/>
        <v>0</v>
      </c>
    </row>
    <row r="63" spans="2:7" x14ac:dyDescent="0.2">
      <c r="B63" s="18"/>
      <c r="C63" s="17" t="s">
        <v>52</v>
      </c>
      <c r="D63" s="17"/>
      <c r="E63" s="23"/>
      <c r="F63" s="17"/>
      <c r="G63" s="17">
        <f>SUM(G53:G62)</f>
        <v>0</v>
      </c>
    </row>
    <row r="64" spans="2:7" x14ac:dyDescent="0.2">
      <c r="B64" s="5"/>
      <c r="E64" s="4"/>
      <c r="F64" s="4"/>
      <c r="G64" s="4"/>
    </row>
    <row r="65" spans="2:7" x14ac:dyDescent="0.2">
      <c r="B65" s="25" t="s">
        <v>8</v>
      </c>
      <c r="C65" s="19" t="s">
        <v>53</v>
      </c>
      <c r="E65" s="4"/>
      <c r="F65" s="4"/>
      <c r="G65" s="4"/>
    </row>
    <row r="66" spans="2:7" x14ac:dyDescent="0.2">
      <c r="B66" s="13"/>
      <c r="E66" s="4"/>
      <c r="F66" s="4"/>
      <c r="G66" s="4"/>
    </row>
    <row r="67" spans="2:7" ht="114.75" x14ac:dyDescent="0.2">
      <c r="B67" s="13"/>
      <c r="C67" s="6" t="s">
        <v>54</v>
      </c>
      <c r="E67" s="4"/>
      <c r="F67" s="4"/>
      <c r="G67" s="4"/>
    </row>
    <row r="68" spans="2:7" x14ac:dyDescent="0.2">
      <c r="B68" s="13"/>
      <c r="E68" s="4"/>
      <c r="F68" s="4"/>
      <c r="G68" s="4"/>
    </row>
    <row r="69" spans="2:7" ht="38.25" x14ac:dyDescent="0.2">
      <c r="B69" s="13" t="s">
        <v>40</v>
      </c>
      <c r="C69" s="6" t="s">
        <v>77</v>
      </c>
      <c r="E69" s="4"/>
      <c r="F69" s="4"/>
      <c r="G69" s="4"/>
    </row>
    <row r="70" spans="2:7" x14ac:dyDescent="0.2">
      <c r="B70" s="13"/>
      <c r="D70" s="1" t="s">
        <v>41</v>
      </c>
      <c r="E70" s="4">
        <v>40.9</v>
      </c>
      <c r="F70" s="4"/>
      <c r="G70" s="4">
        <f>+E70*F70</f>
        <v>0</v>
      </c>
    </row>
    <row r="71" spans="2:7" x14ac:dyDescent="0.2">
      <c r="B71" s="13"/>
      <c r="D71" s="4"/>
      <c r="E71" s="4"/>
      <c r="F71" s="4"/>
      <c r="G71" s="4"/>
    </row>
    <row r="72" spans="2:7" x14ac:dyDescent="0.2">
      <c r="B72" s="18"/>
      <c r="C72" s="19" t="s">
        <v>56</v>
      </c>
      <c r="D72" s="17"/>
      <c r="E72" s="23"/>
      <c r="F72" s="17"/>
      <c r="G72" s="17">
        <f>SUM(G70:G71)</f>
        <v>0</v>
      </c>
    </row>
    <row r="73" spans="2:7" x14ac:dyDescent="0.2">
      <c r="B73" s="5"/>
      <c r="E73" s="4"/>
      <c r="F73" s="4"/>
      <c r="G73" s="4"/>
    </row>
    <row r="74" spans="2:7" x14ac:dyDescent="0.2">
      <c r="B74" s="18" t="s">
        <v>9</v>
      </c>
      <c r="C74" s="19" t="s">
        <v>10</v>
      </c>
      <c r="E74" s="4"/>
      <c r="F74" s="4"/>
      <c r="G74" s="4"/>
    </row>
    <row r="75" spans="2:7" ht="76.5" x14ac:dyDescent="0.2">
      <c r="B75" s="5"/>
      <c r="C75" s="6" t="s">
        <v>57</v>
      </c>
      <c r="E75" s="4"/>
      <c r="F75" s="4"/>
      <c r="G75" s="4"/>
    </row>
    <row r="76" spans="2:7" x14ac:dyDescent="0.2">
      <c r="B76" s="5"/>
      <c r="E76" s="4"/>
      <c r="F76" s="4"/>
      <c r="G76" s="4"/>
    </row>
    <row r="77" spans="2:7" ht="38.25" x14ac:dyDescent="0.2">
      <c r="B77" s="5" t="s">
        <v>40</v>
      </c>
      <c r="C77" s="3" t="s">
        <v>78</v>
      </c>
      <c r="E77" s="4"/>
      <c r="F77" s="4"/>
      <c r="G77" s="4"/>
    </row>
    <row r="78" spans="2:7" x14ac:dyDescent="0.2">
      <c r="B78" s="5"/>
      <c r="D78" s="1" t="s">
        <v>41</v>
      </c>
      <c r="E78" s="4">
        <v>220</v>
      </c>
      <c r="F78" s="4"/>
      <c r="G78" s="4">
        <f>+E78*F78</f>
        <v>0</v>
      </c>
    </row>
    <row r="79" spans="2:7" x14ac:dyDescent="0.2">
      <c r="B79" s="5"/>
      <c r="E79" s="4"/>
      <c r="F79" s="4"/>
      <c r="G79" s="4"/>
    </row>
    <row r="80" spans="2:7" x14ac:dyDescent="0.2">
      <c r="B80" s="18"/>
      <c r="C80" s="19" t="s">
        <v>58</v>
      </c>
      <c r="D80" s="23"/>
      <c r="E80" s="17"/>
      <c r="F80" s="17"/>
      <c r="G80" s="17">
        <f>SUM(G75:G79)</f>
        <v>0</v>
      </c>
    </row>
    <row r="81" spans="2:7" x14ac:dyDescent="0.2">
      <c r="B81" s="5"/>
      <c r="C81" s="6"/>
      <c r="D81" s="4"/>
      <c r="E81" s="4"/>
      <c r="F81" s="4"/>
      <c r="G81" s="4"/>
    </row>
    <row r="82" spans="2:7" x14ac:dyDescent="0.2">
      <c r="C82" s="6"/>
      <c r="D82" s="4"/>
      <c r="E82" s="4"/>
      <c r="F82" s="4"/>
      <c r="G82" s="4"/>
    </row>
    <row r="83" spans="2:7" x14ac:dyDescent="0.2">
      <c r="B83" s="5"/>
      <c r="C83" s="6"/>
      <c r="D83" s="4"/>
      <c r="E83" s="4"/>
      <c r="F83" s="4"/>
      <c r="G83" s="4"/>
    </row>
    <row r="84" spans="2:7" x14ac:dyDescent="0.2">
      <c r="B84" s="18" t="s">
        <v>11</v>
      </c>
      <c r="C84" s="19" t="s">
        <v>12</v>
      </c>
      <c r="D84" s="4"/>
      <c r="E84" s="4"/>
      <c r="F84" s="4"/>
      <c r="G84" s="4"/>
    </row>
    <row r="85" spans="2:7" ht="63.75" x14ac:dyDescent="0.2">
      <c r="B85" s="5" t="s">
        <v>40</v>
      </c>
      <c r="C85" s="6" t="s">
        <v>59</v>
      </c>
      <c r="E85" s="4"/>
      <c r="F85" s="4"/>
      <c r="G85" s="4"/>
    </row>
    <row r="86" spans="2:7" x14ac:dyDescent="0.2">
      <c r="B86" s="5"/>
      <c r="E86" s="4"/>
      <c r="F86" s="4"/>
      <c r="G86" s="4"/>
    </row>
    <row r="87" spans="2:7" ht="38.25" x14ac:dyDescent="0.2">
      <c r="B87" s="5"/>
      <c r="C87" s="3" t="s">
        <v>79</v>
      </c>
      <c r="E87" s="4"/>
      <c r="F87" s="4"/>
      <c r="G87" s="4"/>
    </row>
    <row r="88" spans="2:7" x14ac:dyDescent="0.2">
      <c r="D88" s="1" t="s">
        <v>41</v>
      </c>
      <c r="E88" s="4">
        <v>32</v>
      </c>
      <c r="F88" s="4"/>
      <c r="G88" s="4">
        <f>+E88*F88</f>
        <v>0</v>
      </c>
    </row>
    <row r="89" spans="2:7" x14ac:dyDescent="0.2">
      <c r="E89" s="4"/>
      <c r="F89" s="4"/>
      <c r="G89" s="4">
        <f t="shared" ref="G89:G93" si="2">+E89*F89</f>
        <v>0</v>
      </c>
    </row>
    <row r="90" spans="2:7" ht="38.25" x14ac:dyDescent="0.2">
      <c r="B90" s="5" t="s">
        <v>32</v>
      </c>
      <c r="C90" s="3" t="s">
        <v>80</v>
      </c>
      <c r="E90" s="4"/>
      <c r="F90" s="4"/>
      <c r="G90" s="4">
        <f t="shared" si="2"/>
        <v>0</v>
      </c>
    </row>
    <row r="91" spans="2:7" x14ac:dyDescent="0.2">
      <c r="B91" s="5"/>
      <c r="D91" s="1" t="s">
        <v>41</v>
      </c>
      <c r="E91" s="4">
        <v>52.1</v>
      </c>
      <c r="F91" s="4"/>
      <c r="G91" s="4">
        <f t="shared" si="2"/>
        <v>0</v>
      </c>
    </row>
    <row r="92" spans="2:7" ht="38.25" x14ac:dyDescent="0.2">
      <c r="B92" s="5" t="s">
        <v>36</v>
      </c>
      <c r="C92" s="3" t="s">
        <v>81</v>
      </c>
      <c r="E92" s="4"/>
      <c r="F92" s="4"/>
      <c r="G92" s="4">
        <f t="shared" si="2"/>
        <v>0</v>
      </c>
    </row>
    <row r="93" spans="2:7" x14ac:dyDescent="0.2">
      <c r="B93" s="5"/>
      <c r="D93" s="1" t="s">
        <v>41</v>
      </c>
      <c r="E93" s="4">
        <v>13</v>
      </c>
      <c r="F93" s="4"/>
      <c r="G93" s="4">
        <f t="shared" si="2"/>
        <v>0</v>
      </c>
    </row>
    <row r="94" spans="2:7" x14ac:dyDescent="0.2">
      <c r="B94" s="5"/>
      <c r="C94" s="6"/>
      <c r="D94" s="4"/>
      <c r="E94" s="4"/>
      <c r="F94" s="4"/>
      <c r="G94" s="4"/>
    </row>
    <row r="95" spans="2:7" x14ac:dyDescent="0.2">
      <c r="B95" s="18"/>
      <c r="C95" s="19" t="s">
        <v>60</v>
      </c>
      <c r="D95" s="23"/>
      <c r="E95" s="23"/>
      <c r="F95" s="17"/>
      <c r="G95" s="17">
        <f>SUM(G85:G94)</f>
        <v>0</v>
      </c>
    </row>
    <row r="96" spans="2:7" x14ac:dyDescent="0.2">
      <c r="B96" s="26"/>
      <c r="C96" s="27"/>
      <c r="D96" s="28"/>
      <c r="E96" s="28"/>
      <c r="F96" s="29"/>
      <c r="G96" s="29"/>
    </row>
    <row r="97" spans="2:7" x14ac:dyDescent="0.2">
      <c r="B97" s="26"/>
      <c r="C97" s="34" t="s">
        <v>108</v>
      </c>
      <c r="D97" s="28"/>
      <c r="E97" s="28"/>
      <c r="F97" s="29"/>
      <c r="G97" s="29"/>
    </row>
    <row r="98" spans="2:7" ht="38.25" x14ac:dyDescent="0.2">
      <c r="B98" s="26"/>
      <c r="C98" s="35" t="s">
        <v>107</v>
      </c>
      <c r="D98" s="28"/>
      <c r="E98" s="28"/>
      <c r="F98" s="29"/>
      <c r="G98" s="29"/>
    </row>
    <row r="99" spans="2:7" x14ac:dyDescent="0.2">
      <c r="B99" s="26"/>
      <c r="C99" s="27"/>
      <c r="D99" s="28"/>
      <c r="E99" s="28"/>
      <c r="F99" s="29"/>
      <c r="G99" s="29"/>
    </row>
    <row r="100" spans="2:7" x14ac:dyDescent="0.2">
      <c r="B100" s="26"/>
      <c r="C100" s="27"/>
      <c r="D100" s="28"/>
      <c r="E100" s="28"/>
      <c r="F100" s="29"/>
      <c r="G100" s="29"/>
    </row>
    <row r="101" spans="2:7" x14ac:dyDescent="0.2">
      <c r="B101" s="26"/>
      <c r="C101" s="27"/>
      <c r="D101" s="28"/>
      <c r="E101" s="28"/>
      <c r="F101" s="29"/>
      <c r="G101" s="29"/>
    </row>
    <row r="102" spans="2:7" x14ac:dyDescent="0.2">
      <c r="B102" s="26"/>
      <c r="C102" s="27"/>
      <c r="D102" s="28"/>
      <c r="E102" s="28"/>
      <c r="F102" s="29"/>
      <c r="G102" s="29"/>
    </row>
    <row r="103" spans="2:7" x14ac:dyDescent="0.2">
      <c r="B103" s="26"/>
      <c r="C103" s="27"/>
      <c r="D103" s="28"/>
      <c r="E103" s="28"/>
      <c r="F103" s="29"/>
      <c r="G103" s="29"/>
    </row>
    <row r="104" spans="2:7" x14ac:dyDescent="0.2">
      <c r="B104" s="26"/>
      <c r="C104" s="27"/>
      <c r="D104" s="28"/>
      <c r="E104" s="28"/>
      <c r="F104" s="29"/>
      <c r="G104" s="29"/>
    </row>
  </sheetData>
  <pageMargins left="0.7" right="0.7" top="0.75" bottom="0.75" header="0.3" footer="0.3"/>
  <pageSetup paperSize="9" scale="89" fitToHeight="0" orientation="portrait" r:id="rId1"/>
  <headerFooter>
    <oddFooter>&amp;R&amp;Pod&amp;N</oddFooter>
  </headerFooter>
  <rowBreaks count="2" manualBreakCount="2">
    <brk id="47" max="7" man="1"/>
    <brk id="60"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01"/>
  <sheetViews>
    <sheetView topLeftCell="A79" workbookViewId="0">
      <selection activeCell="G45" sqref="G45"/>
    </sheetView>
  </sheetViews>
  <sheetFormatPr defaultColWidth="8.7109375" defaultRowHeight="12.75" x14ac:dyDescent="0.2"/>
  <cols>
    <col min="1" max="1" width="8.7109375" style="1"/>
    <col min="2" max="2" width="3.7109375" style="2" customWidth="1"/>
    <col min="3" max="3" width="42.140625" style="3" customWidth="1"/>
    <col min="4" max="4" width="4.140625" style="1" customWidth="1"/>
    <col min="5" max="5" width="8.7109375" style="1"/>
    <col min="6" max="6" width="10.5703125" style="1" customWidth="1"/>
    <col min="7" max="7" width="10.85546875" style="1" customWidth="1"/>
    <col min="8" max="16384" width="8.7109375" style="1"/>
  </cols>
  <sheetData>
    <row r="1" spans="2:7" x14ac:dyDescent="0.2">
      <c r="E1" s="4"/>
      <c r="F1" s="4"/>
      <c r="G1" s="4"/>
    </row>
    <row r="2" spans="2:7" x14ac:dyDescent="0.2">
      <c r="E2" s="4"/>
      <c r="F2" s="4"/>
      <c r="G2" s="4"/>
    </row>
    <row r="3" spans="2:7" x14ac:dyDescent="0.2">
      <c r="C3" s="3" t="s">
        <v>61</v>
      </c>
      <c r="E3" s="4"/>
      <c r="F3" s="4"/>
      <c r="G3" s="4"/>
    </row>
    <row r="4" spans="2:7" x14ac:dyDescent="0.2">
      <c r="E4" s="4"/>
      <c r="F4" s="4"/>
      <c r="G4" s="4"/>
    </row>
    <row r="5" spans="2:7" x14ac:dyDescent="0.2">
      <c r="C5" s="3" t="s">
        <v>62</v>
      </c>
      <c r="E5" s="4"/>
      <c r="F5" s="4"/>
      <c r="G5" s="4"/>
    </row>
    <row r="6" spans="2:7" x14ac:dyDescent="0.2">
      <c r="E6" s="4"/>
      <c r="F6" s="4"/>
      <c r="G6" s="4"/>
    </row>
    <row r="7" spans="2:7" x14ac:dyDescent="0.2">
      <c r="C7" s="3" t="s">
        <v>88</v>
      </c>
      <c r="E7" s="4"/>
      <c r="F7" s="4"/>
      <c r="G7" s="4"/>
    </row>
    <row r="8" spans="2:7" x14ac:dyDescent="0.2">
      <c r="E8" s="4"/>
      <c r="F8" s="4"/>
      <c r="G8" s="4"/>
    </row>
    <row r="9" spans="2:7" x14ac:dyDescent="0.2">
      <c r="B9" s="5"/>
      <c r="C9" s="6" t="s">
        <v>67</v>
      </c>
      <c r="D9" s="4"/>
      <c r="E9" s="4"/>
      <c r="F9" s="4"/>
      <c r="G9" s="4"/>
    </row>
    <row r="10" spans="2:7" x14ac:dyDescent="0.2">
      <c r="B10" s="5" t="s">
        <v>0</v>
      </c>
      <c r="C10" s="6" t="s">
        <v>14</v>
      </c>
      <c r="D10" s="4"/>
      <c r="E10" s="4"/>
      <c r="F10" s="4"/>
      <c r="G10" s="4"/>
    </row>
    <row r="11" spans="2:7" x14ac:dyDescent="0.2">
      <c r="B11" s="5" t="s">
        <v>69</v>
      </c>
      <c r="C11" s="6" t="s">
        <v>63</v>
      </c>
      <c r="D11" s="4"/>
      <c r="E11" s="4"/>
      <c r="F11" s="4"/>
      <c r="G11" s="4">
        <f>+G32</f>
        <v>0</v>
      </c>
    </row>
    <row r="12" spans="2:7" x14ac:dyDescent="0.2">
      <c r="B12" s="5"/>
      <c r="C12" s="6" t="s">
        <v>2</v>
      </c>
      <c r="D12" s="4"/>
      <c r="E12" s="4"/>
      <c r="F12" s="4"/>
      <c r="G12" s="14">
        <f>SUM(G11:G11)</f>
        <v>0</v>
      </c>
    </row>
    <row r="13" spans="2:7" x14ac:dyDescent="0.2">
      <c r="B13" s="5" t="s">
        <v>3</v>
      </c>
      <c r="C13" s="6" t="s">
        <v>44</v>
      </c>
      <c r="D13" s="4"/>
      <c r="E13" s="4"/>
      <c r="F13" s="4"/>
      <c r="G13" s="4"/>
    </row>
    <row r="14" spans="2:7" x14ac:dyDescent="0.2">
      <c r="B14" s="5" t="s">
        <v>4</v>
      </c>
      <c r="C14" s="6" t="s">
        <v>64</v>
      </c>
      <c r="D14" s="4"/>
      <c r="E14" s="4"/>
      <c r="F14" s="4"/>
      <c r="G14" s="4">
        <f>+G43</f>
        <v>0</v>
      </c>
    </row>
    <row r="15" spans="2:7" x14ac:dyDescent="0.2">
      <c r="B15" s="5" t="s">
        <v>6</v>
      </c>
      <c r="C15" s="6" t="s">
        <v>7</v>
      </c>
      <c r="D15" s="4"/>
      <c r="E15" s="4"/>
      <c r="F15" s="4"/>
      <c r="G15" s="4">
        <f>+G60</f>
        <v>0</v>
      </c>
    </row>
    <row r="16" spans="2:7" x14ac:dyDescent="0.2">
      <c r="B16" s="5" t="s">
        <v>8</v>
      </c>
      <c r="C16" s="6" t="s">
        <v>65</v>
      </c>
      <c r="D16" s="4"/>
      <c r="E16" s="4"/>
      <c r="F16" s="4"/>
      <c r="G16" s="4">
        <f>+G69</f>
        <v>0</v>
      </c>
    </row>
    <row r="17" spans="2:7" x14ac:dyDescent="0.2">
      <c r="B17" s="5" t="s">
        <v>9</v>
      </c>
      <c r="C17" s="6" t="s">
        <v>10</v>
      </c>
      <c r="D17" s="4"/>
      <c r="E17" s="4"/>
      <c r="F17" s="4"/>
      <c r="G17" s="4">
        <f>+G77</f>
        <v>0</v>
      </c>
    </row>
    <row r="18" spans="2:7" x14ac:dyDescent="0.2">
      <c r="B18" s="5" t="s">
        <v>11</v>
      </c>
      <c r="C18" s="6" t="s">
        <v>12</v>
      </c>
      <c r="D18" s="4"/>
      <c r="E18" s="4"/>
      <c r="F18" s="4"/>
      <c r="G18" s="4">
        <f>G92</f>
        <v>0</v>
      </c>
    </row>
    <row r="19" spans="2:7" x14ac:dyDescent="0.2">
      <c r="B19" s="5"/>
      <c r="C19" s="6" t="s">
        <v>2</v>
      </c>
      <c r="D19" s="4"/>
      <c r="E19" s="4"/>
      <c r="F19" s="4"/>
      <c r="G19" s="14">
        <f>SUM(G14:G18)</f>
        <v>0</v>
      </c>
    </row>
    <row r="20" spans="2:7" x14ac:dyDescent="0.2">
      <c r="B20" s="8"/>
      <c r="D20" s="9"/>
      <c r="E20" s="7"/>
      <c r="F20" s="4"/>
      <c r="G20" s="4"/>
    </row>
    <row r="21" spans="2:7" x14ac:dyDescent="0.2">
      <c r="B21" s="8"/>
      <c r="C21" s="3" t="s">
        <v>13</v>
      </c>
      <c r="D21" s="9"/>
      <c r="F21" s="4"/>
      <c r="G21" s="14">
        <f>G19+G12</f>
        <v>0</v>
      </c>
    </row>
    <row r="22" spans="2:7" x14ac:dyDescent="0.2">
      <c r="B22" s="8"/>
      <c r="D22" s="9"/>
      <c r="E22" s="7"/>
      <c r="F22" s="4"/>
      <c r="G22" s="4"/>
    </row>
    <row r="23" spans="2:7" x14ac:dyDescent="0.2">
      <c r="B23" s="8"/>
      <c r="D23" s="9"/>
      <c r="E23" s="7"/>
      <c r="F23" s="4"/>
      <c r="G23" s="4"/>
    </row>
    <row r="24" spans="2:7" x14ac:dyDescent="0.2">
      <c r="B24" s="8"/>
      <c r="D24" s="9"/>
      <c r="E24" s="7"/>
      <c r="F24" s="4"/>
      <c r="G24" s="4"/>
    </row>
    <row r="25" spans="2:7" x14ac:dyDescent="0.2">
      <c r="B25" s="8"/>
      <c r="D25" s="9"/>
      <c r="E25" s="7"/>
      <c r="F25" s="4"/>
      <c r="G25" s="4"/>
    </row>
    <row r="26" spans="2:7" x14ac:dyDescent="0.2">
      <c r="B26" s="8"/>
      <c r="D26" s="9"/>
      <c r="E26" s="7"/>
      <c r="F26" s="4"/>
      <c r="G26" s="4"/>
    </row>
    <row r="27" spans="2:7" x14ac:dyDescent="0.2">
      <c r="B27" s="8"/>
      <c r="C27" s="3" t="s">
        <v>2</v>
      </c>
      <c r="D27" s="9"/>
      <c r="E27" s="7"/>
      <c r="F27" s="4"/>
      <c r="G27" s="4"/>
    </row>
    <row r="28" spans="2:7" x14ac:dyDescent="0.2">
      <c r="B28" s="20" t="s">
        <v>0</v>
      </c>
      <c r="C28" s="21" t="s">
        <v>14</v>
      </c>
      <c r="D28" s="4"/>
    </row>
    <row r="29" spans="2:7" x14ac:dyDescent="0.2">
      <c r="B29" s="10"/>
      <c r="C29" s="11"/>
      <c r="D29" s="12"/>
      <c r="E29" s="4"/>
      <c r="F29" s="4"/>
      <c r="G29" s="4"/>
    </row>
    <row r="30" spans="2:7" ht="51" x14ac:dyDescent="0.2">
      <c r="B30" s="10" t="s">
        <v>38</v>
      </c>
      <c r="C30" s="11" t="s">
        <v>82</v>
      </c>
      <c r="D30" s="12"/>
      <c r="E30" s="4"/>
      <c r="F30" s="4"/>
      <c r="G30" s="4">
        <f t="shared" ref="G30:G31" si="0">+E30*F30</f>
        <v>0</v>
      </c>
    </row>
    <row r="31" spans="2:7" x14ac:dyDescent="0.2">
      <c r="B31" s="10"/>
      <c r="C31" s="11"/>
      <c r="D31" s="12" t="s">
        <v>41</v>
      </c>
      <c r="E31" s="4">
        <v>7</v>
      </c>
      <c r="F31" s="4"/>
      <c r="G31" s="4">
        <f t="shared" si="0"/>
        <v>0</v>
      </c>
    </row>
    <row r="32" spans="2:7" x14ac:dyDescent="0.2">
      <c r="B32" s="22"/>
      <c r="C32" s="21" t="s">
        <v>73</v>
      </c>
      <c r="D32" s="23"/>
      <c r="E32" s="17"/>
      <c r="F32" s="17"/>
      <c r="G32" s="17">
        <f>SUM(G31)</f>
        <v>0</v>
      </c>
    </row>
    <row r="33" spans="2:7" x14ac:dyDescent="0.2">
      <c r="E33" s="4"/>
      <c r="F33" s="4"/>
      <c r="G33" s="4"/>
    </row>
    <row r="34" spans="2:7" x14ac:dyDescent="0.2">
      <c r="B34" s="18" t="s">
        <v>3</v>
      </c>
      <c r="C34" s="19" t="s">
        <v>44</v>
      </c>
      <c r="D34" s="4"/>
      <c r="E34" s="4"/>
      <c r="F34" s="4"/>
      <c r="G34" s="4"/>
    </row>
    <row r="35" spans="2:7" x14ac:dyDescent="0.2">
      <c r="B35" s="5"/>
      <c r="C35" s="6"/>
      <c r="D35" s="4"/>
      <c r="E35" s="4"/>
      <c r="F35" s="4"/>
      <c r="G35" s="4"/>
    </row>
    <row r="36" spans="2:7" x14ac:dyDescent="0.2">
      <c r="B36" s="5"/>
      <c r="C36" s="6"/>
      <c r="D36" s="4"/>
      <c r="E36" s="4"/>
      <c r="F36" s="4"/>
      <c r="G36" s="4"/>
    </row>
    <row r="37" spans="2:7" x14ac:dyDescent="0.2">
      <c r="B37" s="18" t="s">
        <v>4</v>
      </c>
      <c r="C37" s="19" t="s">
        <v>5</v>
      </c>
      <c r="D37" s="4"/>
      <c r="E37" s="4"/>
      <c r="F37" s="4"/>
      <c r="G37" s="4"/>
    </row>
    <row r="38" spans="2:7" ht="140.25" x14ac:dyDescent="0.2">
      <c r="B38" s="5"/>
      <c r="C38" s="6" t="s">
        <v>45</v>
      </c>
      <c r="D38" s="4"/>
      <c r="E38" s="4"/>
      <c r="F38" s="4"/>
      <c r="G38" s="4"/>
    </row>
    <row r="39" spans="2:7" x14ac:dyDescent="0.2">
      <c r="B39" s="5"/>
      <c r="C39" s="6"/>
      <c r="D39" s="4"/>
      <c r="E39" s="4"/>
      <c r="F39" s="4"/>
      <c r="G39" s="4"/>
    </row>
    <row r="40" spans="2:7" ht="51" x14ac:dyDescent="0.2">
      <c r="B40" s="5" t="s">
        <v>40</v>
      </c>
      <c r="C40" s="6" t="s">
        <v>76</v>
      </c>
      <c r="D40" s="4"/>
      <c r="E40" s="4"/>
      <c r="F40" s="4"/>
      <c r="G40" s="4"/>
    </row>
    <row r="41" spans="2:7" x14ac:dyDescent="0.2">
      <c r="B41" s="5"/>
      <c r="C41" s="6"/>
      <c r="D41" s="4" t="s">
        <v>37</v>
      </c>
      <c r="E41" s="4">
        <v>5</v>
      </c>
      <c r="F41" s="4"/>
      <c r="G41" s="4">
        <f>+E41*F41</f>
        <v>0</v>
      </c>
    </row>
    <row r="42" spans="2:7" x14ac:dyDescent="0.2">
      <c r="B42" s="5"/>
      <c r="C42" s="6"/>
      <c r="D42" s="4"/>
      <c r="E42" s="4"/>
      <c r="F42" s="4"/>
      <c r="G42" s="4"/>
    </row>
    <row r="43" spans="2:7" x14ac:dyDescent="0.2">
      <c r="B43" s="18"/>
      <c r="C43" s="19" t="s">
        <v>86</v>
      </c>
      <c r="D43" s="17"/>
      <c r="E43" s="17"/>
      <c r="F43" s="17"/>
      <c r="G43" s="17">
        <f>SUM(G41:G42)</f>
        <v>0</v>
      </c>
    </row>
    <row r="44" spans="2:7" x14ac:dyDescent="0.2">
      <c r="B44" s="5"/>
      <c r="C44" s="6"/>
      <c r="D44" s="4"/>
      <c r="E44" s="4"/>
      <c r="F44" s="4"/>
      <c r="G44" s="4"/>
    </row>
    <row r="45" spans="2:7" x14ac:dyDescent="0.2">
      <c r="B45" s="18" t="s">
        <v>6</v>
      </c>
      <c r="C45" s="19" t="s">
        <v>7</v>
      </c>
      <c r="D45" s="4"/>
      <c r="E45" s="4"/>
      <c r="F45" s="4"/>
      <c r="G45" s="4"/>
    </row>
    <row r="46" spans="2:7" x14ac:dyDescent="0.2">
      <c r="B46" s="5"/>
      <c r="C46" s="6"/>
      <c r="D46" s="4"/>
      <c r="E46" s="4"/>
      <c r="F46" s="4"/>
      <c r="G46" s="4"/>
    </row>
    <row r="47" spans="2:7" ht="153" x14ac:dyDescent="0.2">
      <c r="B47" s="5"/>
      <c r="C47" s="6" t="s">
        <v>46</v>
      </c>
      <c r="D47" s="4"/>
      <c r="E47" s="4"/>
      <c r="F47" s="4"/>
      <c r="G47" s="4"/>
    </row>
    <row r="48" spans="2:7" x14ac:dyDescent="0.2">
      <c r="B48" s="5"/>
      <c r="C48" s="6"/>
      <c r="D48" s="4"/>
      <c r="E48" s="4"/>
      <c r="F48" s="4"/>
      <c r="G48" s="4"/>
    </row>
    <row r="49" spans="2:7" ht="63.75" x14ac:dyDescent="0.2">
      <c r="B49" s="5" t="s">
        <v>40</v>
      </c>
      <c r="C49" s="6" t="s">
        <v>47</v>
      </c>
      <c r="D49" s="4"/>
      <c r="E49" s="4"/>
      <c r="F49" s="4"/>
      <c r="G49" s="4"/>
    </row>
    <row r="50" spans="2:7" x14ac:dyDescent="0.2">
      <c r="B50" s="5"/>
      <c r="C50" s="6" t="s">
        <v>48</v>
      </c>
      <c r="D50" s="4" t="s">
        <v>41</v>
      </c>
      <c r="E50" s="4">
        <v>11.2</v>
      </c>
      <c r="F50" s="4"/>
      <c r="G50" s="4">
        <f>+E50*F50</f>
        <v>0</v>
      </c>
    </row>
    <row r="51" spans="2:7" x14ac:dyDescent="0.2">
      <c r="B51" s="5"/>
      <c r="C51" s="6" t="s">
        <v>49</v>
      </c>
      <c r="D51" s="4" t="s">
        <v>41</v>
      </c>
      <c r="E51" s="4">
        <v>11.2</v>
      </c>
      <c r="F51" s="4"/>
      <c r="G51" s="4">
        <f t="shared" ref="G51:G59" si="1">+E51*F51</f>
        <v>0</v>
      </c>
    </row>
    <row r="52" spans="2:7" x14ac:dyDescent="0.2">
      <c r="B52" s="5"/>
      <c r="C52" s="6"/>
      <c r="D52" s="4"/>
      <c r="E52" s="4"/>
      <c r="F52" s="4"/>
      <c r="G52" s="4">
        <f t="shared" si="1"/>
        <v>0</v>
      </c>
    </row>
    <row r="53" spans="2:7" ht="89.25" x14ac:dyDescent="0.2">
      <c r="B53" s="5" t="s">
        <v>32</v>
      </c>
      <c r="C53" s="6" t="s">
        <v>50</v>
      </c>
      <c r="D53" s="4"/>
      <c r="E53" s="4"/>
      <c r="F53" s="4"/>
      <c r="G53" s="4">
        <f t="shared" si="1"/>
        <v>0</v>
      </c>
    </row>
    <row r="54" spans="2:7" x14ac:dyDescent="0.2">
      <c r="B54" s="5"/>
      <c r="C54" s="6" t="s">
        <v>48</v>
      </c>
      <c r="D54" s="4" t="s">
        <v>41</v>
      </c>
      <c r="E54" s="4">
        <v>35.200000000000003</v>
      </c>
      <c r="F54" s="4"/>
      <c r="G54" s="4">
        <f t="shared" si="1"/>
        <v>0</v>
      </c>
    </row>
    <row r="55" spans="2:7" x14ac:dyDescent="0.2">
      <c r="B55" s="5"/>
      <c r="C55" s="6" t="s">
        <v>49</v>
      </c>
      <c r="D55" s="4" t="s">
        <v>41</v>
      </c>
      <c r="E55" s="4">
        <v>35.200000000000003</v>
      </c>
      <c r="F55" s="4"/>
      <c r="G55" s="4">
        <f t="shared" si="1"/>
        <v>0</v>
      </c>
    </row>
    <row r="56" spans="2:7" x14ac:dyDescent="0.2">
      <c r="B56" s="5"/>
      <c r="C56" s="6"/>
      <c r="D56" s="4"/>
      <c r="E56" s="4"/>
      <c r="F56" s="4"/>
      <c r="G56" s="4">
        <f t="shared" si="1"/>
        <v>0</v>
      </c>
    </row>
    <row r="57" spans="2:7" x14ac:dyDescent="0.2">
      <c r="B57" s="5"/>
      <c r="C57" s="6"/>
      <c r="D57" s="4"/>
      <c r="E57" s="4"/>
      <c r="F57" s="4"/>
      <c r="G57" s="4">
        <f t="shared" si="1"/>
        <v>0</v>
      </c>
    </row>
    <row r="58" spans="2:7" ht="38.25" x14ac:dyDescent="0.2">
      <c r="B58" s="5" t="s">
        <v>43</v>
      </c>
      <c r="C58" s="6" t="s">
        <v>51</v>
      </c>
      <c r="D58" s="4"/>
      <c r="E58" s="4"/>
      <c r="F58" s="4"/>
      <c r="G58" s="4">
        <f t="shared" si="1"/>
        <v>0</v>
      </c>
    </row>
    <row r="59" spans="2:7" x14ac:dyDescent="0.2">
      <c r="B59" s="5"/>
      <c r="C59" s="6"/>
      <c r="D59" s="4" t="s">
        <v>35</v>
      </c>
      <c r="E59" s="4">
        <v>10</v>
      </c>
      <c r="F59" s="4"/>
      <c r="G59" s="4">
        <f t="shared" si="1"/>
        <v>0</v>
      </c>
    </row>
    <row r="60" spans="2:7" x14ac:dyDescent="0.2">
      <c r="B60" s="18"/>
      <c r="C60" s="17" t="s">
        <v>52</v>
      </c>
      <c r="D60" s="17"/>
      <c r="E60" s="23"/>
      <c r="F60" s="17"/>
      <c r="G60" s="17">
        <f>SUM(G50:G59)</f>
        <v>0</v>
      </c>
    </row>
    <row r="61" spans="2:7" x14ac:dyDescent="0.2">
      <c r="B61" s="5"/>
      <c r="E61" s="4"/>
      <c r="F61" s="4"/>
      <c r="G61" s="4"/>
    </row>
    <row r="62" spans="2:7" x14ac:dyDescent="0.2">
      <c r="B62" s="25" t="s">
        <v>8</v>
      </c>
      <c r="C62" s="19" t="s">
        <v>53</v>
      </c>
      <c r="E62" s="4"/>
      <c r="F62" s="4"/>
      <c r="G62" s="4"/>
    </row>
    <row r="63" spans="2:7" x14ac:dyDescent="0.2">
      <c r="B63" s="13"/>
      <c r="E63" s="4"/>
      <c r="F63" s="4"/>
      <c r="G63" s="4"/>
    </row>
    <row r="64" spans="2:7" ht="114.75" x14ac:dyDescent="0.2">
      <c r="B64" s="13"/>
      <c r="C64" s="6" t="s">
        <v>54</v>
      </c>
      <c r="E64" s="4"/>
      <c r="F64" s="4"/>
      <c r="G64" s="4"/>
    </row>
    <row r="65" spans="2:7" x14ac:dyDescent="0.2">
      <c r="B65" s="13"/>
      <c r="E65" s="4"/>
      <c r="F65" s="4"/>
      <c r="G65" s="4"/>
    </row>
    <row r="66" spans="2:7" ht="38.25" x14ac:dyDescent="0.2">
      <c r="B66" s="13" t="s">
        <v>40</v>
      </c>
      <c r="C66" s="6" t="s">
        <v>77</v>
      </c>
      <c r="E66" s="4"/>
      <c r="F66" s="4"/>
      <c r="G66" s="4"/>
    </row>
    <row r="67" spans="2:7" x14ac:dyDescent="0.2">
      <c r="B67" s="13"/>
      <c r="D67" s="1" t="s">
        <v>41</v>
      </c>
      <c r="E67" s="4">
        <v>40.9</v>
      </c>
      <c r="F67" s="4"/>
      <c r="G67" s="4">
        <f>+E67*F67</f>
        <v>0</v>
      </c>
    </row>
    <row r="68" spans="2:7" x14ac:dyDescent="0.2">
      <c r="B68" s="13"/>
      <c r="D68" s="4"/>
      <c r="E68" s="4"/>
      <c r="F68" s="4"/>
      <c r="G68" s="4"/>
    </row>
    <row r="69" spans="2:7" x14ac:dyDescent="0.2">
      <c r="B69" s="18"/>
      <c r="C69" s="19" t="s">
        <v>56</v>
      </c>
      <c r="D69" s="17"/>
      <c r="E69" s="23"/>
      <c r="F69" s="17"/>
      <c r="G69" s="17">
        <f>SUM(G67:G68)</f>
        <v>0</v>
      </c>
    </row>
    <row r="70" spans="2:7" x14ac:dyDescent="0.2">
      <c r="B70" s="5"/>
      <c r="E70" s="4"/>
      <c r="F70" s="4"/>
      <c r="G70" s="4"/>
    </row>
    <row r="71" spans="2:7" x14ac:dyDescent="0.2">
      <c r="B71" s="18" t="s">
        <v>9</v>
      </c>
      <c r="C71" s="19" t="s">
        <v>10</v>
      </c>
      <c r="E71" s="4"/>
      <c r="F71" s="4"/>
      <c r="G71" s="4"/>
    </row>
    <row r="72" spans="2:7" ht="76.5" x14ac:dyDescent="0.2">
      <c r="B72" s="5"/>
      <c r="C72" s="6" t="s">
        <v>57</v>
      </c>
      <c r="E72" s="4"/>
      <c r="F72" s="4"/>
      <c r="G72" s="4"/>
    </row>
    <row r="73" spans="2:7" x14ac:dyDescent="0.2">
      <c r="B73" s="5"/>
      <c r="E73" s="4"/>
      <c r="F73" s="4"/>
      <c r="G73" s="4"/>
    </row>
    <row r="74" spans="2:7" ht="38.25" x14ac:dyDescent="0.2">
      <c r="B74" s="5" t="s">
        <v>40</v>
      </c>
      <c r="C74" s="3" t="s">
        <v>78</v>
      </c>
      <c r="E74" s="4"/>
      <c r="F74" s="4"/>
      <c r="G74" s="4"/>
    </row>
    <row r="75" spans="2:7" x14ac:dyDescent="0.2">
      <c r="B75" s="5"/>
      <c r="D75" s="1" t="s">
        <v>41</v>
      </c>
      <c r="E75" s="4">
        <v>220</v>
      </c>
      <c r="F75" s="4"/>
      <c r="G75" s="4">
        <f>+E75*F75</f>
        <v>0</v>
      </c>
    </row>
    <row r="76" spans="2:7" x14ac:dyDescent="0.2">
      <c r="B76" s="5"/>
      <c r="E76" s="4"/>
      <c r="F76" s="4"/>
      <c r="G76" s="4"/>
    </row>
    <row r="77" spans="2:7" x14ac:dyDescent="0.2">
      <c r="B77" s="18"/>
      <c r="C77" s="19" t="s">
        <v>58</v>
      </c>
      <c r="D77" s="23"/>
      <c r="E77" s="17"/>
      <c r="F77" s="17"/>
      <c r="G77" s="17">
        <f>SUM(G72:G76)</f>
        <v>0</v>
      </c>
    </row>
    <row r="78" spans="2:7" x14ac:dyDescent="0.2">
      <c r="B78" s="5"/>
      <c r="C78" s="6"/>
      <c r="D78" s="4"/>
      <c r="E78" s="4"/>
      <c r="F78" s="4"/>
      <c r="G78" s="4"/>
    </row>
    <row r="79" spans="2:7" x14ac:dyDescent="0.2">
      <c r="C79" s="6"/>
      <c r="D79" s="4"/>
      <c r="E79" s="4"/>
      <c r="F79" s="4"/>
      <c r="G79" s="4"/>
    </row>
    <row r="80" spans="2:7" x14ac:dyDescent="0.2">
      <c r="B80" s="5"/>
      <c r="C80" s="6"/>
      <c r="D80" s="4"/>
      <c r="E80" s="4"/>
      <c r="F80" s="4"/>
      <c r="G80" s="4"/>
    </row>
    <row r="81" spans="2:7" x14ac:dyDescent="0.2">
      <c r="B81" s="18" t="s">
        <v>11</v>
      </c>
      <c r="C81" s="19" t="s">
        <v>12</v>
      </c>
      <c r="D81" s="4"/>
      <c r="E81" s="4"/>
      <c r="F81" s="4"/>
      <c r="G81" s="4"/>
    </row>
    <row r="82" spans="2:7" ht="63.75" x14ac:dyDescent="0.2">
      <c r="B82" s="5" t="s">
        <v>40</v>
      </c>
      <c r="C82" s="6" t="s">
        <v>59</v>
      </c>
      <c r="E82" s="4"/>
      <c r="F82" s="4"/>
      <c r="G82" s="4"/>
    </row>
    <row r="83" spans="2:7" x14ac:dyDescent="0.2">
      <c r="B83" s="5"/>
      <c r="E83" s="4"/>
      <c r="F83" s="4"/>
      <c r="G83" s="4"/>
    </row>
    <row r="84" spans="2:7" ht="38.25" x14ac:dyDescent="0.2">
      <c r="B84" s="5"/>
      <c r="C84" s="3" t="s">
        <v>79</v>
      </c>
      <c r="E84" s="4"/>
      <c r="F84" s="4"/>
      <c r="G84" s="4"/>
    </row>
    <row r="85" spans="2:7" x14ac:dyDescent="0.2">
      <c r="D85" s="1" t="s">
        <v>41</v>
      </c>
      <c r="E85" s="4">
        <v>32</v>
      </c>
      <c r="F85" s="4"/>
      <c r="G85" s="4">
        <f>+E85*F85</f>
        <v>0</v>
      </c>
    </row>
    <row r="86" spans="2:7" x14ac:dyDescent="0.2">
      <c r="E86" s="4"/>
      <c r="F86" s="4"/>
      <c r="G86" s="4">
        <f t="shared" ref="G86:G90" si="2">+E86*F86</f>
        <v>0</v>
      </c>
    </row>
    <row r="87" spans="2:7" ht="38.25" x14ac:dyDescent="0.2">
      <c r="B87" s="5" t="s">
        <v>32</v>
      </c>
      <c r="C87" s="3" t="s">
        <v>80</v>
      </c>
      <c r="E87" s="4"/>
      <c r="F87" s="4"/>
      <c r="G87" s="4">
        <f t="shared" si="2"/>
        <v>0</v>
      </c>
    </row>
    <row r="88" spans="2:7" x14ac:dyDescent="0.2">
      <c r="B88" s="5"/>
      <c r="D88" s="1" t="s">
        <v>41</v>
      </c>
      <c r="E88" s="4">
        <v>52.1</v>
      </c>
      <c r="F88" s="4"/>
      <c r="G88" s="4">
        <f t="shared" si="2"/>
        <v>0</v>
      </c>
    </row>
    <row r="89" spans="2:7" ht="38.25" x14ac:dyDescent="0.2">
      <c r="B89" s="5" t="s">
        <v>36</v>
      </c>
      <c r="C89" s="3" t="s">
        <v>81</v>
      </c>
      <c r="E89" s="4"/>
      <c r="F89" s="4"/>
      <c r="G89" s="4">
        <f t="shared" si="2"/>
        <v>0</v>
      </c>
    </row>
    <row r="90" spans="2:7" x14ac:dyDescent="0.2">
      <c r="B90" s="5"/>
      <c r="D90" s="1" t="s">
        <v>41</v>
      </c>
      <c r="E90" s="4">
        <v>12.9</v>
      </c>
      <c r="F90" s="4"/>
      <c r="G90" s="4">
        <f t="shared" si="2"/>
        <v>0</v>
      </c>
    </row>
    <row r="91" spans="2:7" x14ac:dyDescent="0.2">
      <c r="B91" s="5"/>
      <c r="C91" s="6"/>
      <c r="D91" s="4"/>
      <c r="E91" s="4"/>
      <c r="F91" s="4"/>
      <c r="G91" s="4"/>
    </row>
    <row r="92" spans="2:7" x14ac:dyDescent="0.2">
      <c r="B92" s="18"/>
      <c r="C92" s="19" t="s">
        <v>60</v>
      </c>
      <c r="D92" s="23"/>
      <c r="E92" s="23"/>
      <c r="F92" s="17"/>
      <c r="G92" s="17">
        <f>SUM(G82:G91)</f>
        <v>0</v>
      </c>
    </row>
    <row r="93" spans="2:7" x14ac:dyDescent="0.2">
      <c r="B93" s="26"/>
      <c r="C93" s="27"/>
      <c r="D93" s="28"/>
      <c r="E93" s="28"/>
      <c r="F93" s="29"/>
      <c r="G93" s="29"/>
    </row>
    <row r="94" spans="2:7" x14ac:dyDescent="0.2">
      <c r="B94" s="26"/>
      <c r="C94" s="34" t="s">
        <v>108</v>
      </c>
      <c r="D94" s="28"/>
      <c r="E94" s="28"/>
      <c r="F94" s="29"/>
      <c r="G94" s="29"/>
    </row>
    <row r="95" spans="2:7" ht="38.25" x14ac:dyDescent="0.2">
      <c r="B95" s="26"/>
      <c r="C95" s="35" t="s">
        <v>107</v>
      </c>
      <c r="D95" s="28"/>
      <c r="E95" s="28"/>
      <c r="F95" s="29"/>
      <c r="G95" s="29"/>
    </row>
    <row r="96" spans="2:7" x14ac:dyDescent="0.2">
      <c r="B96" s="26"/>
      <c r="C96" s="27"/>
      <c r="D96" s="28"/>
      <c r="E96" s="28"/>
      <c r="F96" s="29"/>
      <c r="G96" s="29"/>
    </row>
    <row r="97" spans="2:7" x14ac:dyDescent="0.2">
      <c r="B97" s="26"/>
      <c r="C97" s="27"/>
      <c r="D97" s="28"/>
      <c r="E97" s="28"/>
      <c r="F97" s="29"/>
      <c r="G97" s="29"/>
    </row>
    <row r="98" spans="2:7" x14ac:dyDescent="0.2">
      <c r="B98" s="26"/>
      <c r="C98" s="27"/>
      <c r="D98" s="28"/>
      <c r="E98" s="28"/>
      <c r="F98" s="29"/>
      <c r="G98" s="29"/>
    </row>
    <row r="99" spans="2:7" x14ac:dyDescent="0.2">
      <c r="B99" s="26"/>
      <c r="C99" s="27"/>
      <c r="D99" s="28"/>
      <c r="E99" s="28"/>
      <c r="F99" s="29"/>
      <c r="G99" s="29"/>
    </row>
    <row r="100" spans="2:7" x14ac:dyDescent="0.2">
      <c r="B100" s="26"/>
      <c r="C100" s="27"/>
      <c r="D100" s="28"/>
      <c r="E100" s="28"/>
      <c r="F100" s="29"/>
      <c r="G100" s="29"/>
    </row>
    <row r="101" spans="2:7" x14ac:dyDescent="0.2">
      <c r="B101" s="26"/>
      <c r="C101" s="27"/>
      <c r="D101" s="28"/>
      <c r="E101" s="28"/>
      <c r="F101" s="29"/>
      <c r="G101" s="29"/>
    </row>
  </sheetData>
  <pageMargins left="0.7" right="0.7" top="0.75" bottom="0.75" header="0.3" footer="0.3"/>
  <pageSetup paperSize="9" scale="8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99"/>
  <sheetViews>
    <sheetView topLeftCell="A85" workbookViewId="0">
      <selection activeCell="G99" sqref="G99"/>
    </sheetView>
  </sheetViews>
  <sheetFormatPr defaultColWidth="8.7109375" defaultRowHeight="12.75" x14ac:dyDescent="0.2"/>
  <cols>
    <col min="1" max="1" width="8.7109375" style="1"/>
    <col min="2" max="2" width="3.7109375" style="2" customWidth="1"/>
    <col min="3" max="3" width="42.140625" style="3" customWidth="1"/>
    <col min="4" max="4" width="4.140625" style="1" customWidth="1"/>
    <col min="5" max="5" width="8.7109375" style="1"/>
    <col min="6" max="6" width="10.5703125" style="1" customWidth="1"/>
    <col min="7" max="7" width="10.85546875" style="1" customWidth="1"/>
    <col min="8" max="16384" width="8.7109375" style="1"/>
  </cols>
  <sheetData>
    <row r="1" spans="2:7" x14ac:dyDescent="0.2">
      <c r="E1" s="4"/>
      <c r="F1" s="4"/>
      <c r="G1" s="4"/>
    </row>
    <row r="2" spans="2:7" x14ac:dyDescent="0.2">
      <c r="E2" s="4"/>
      <c r="F2" s="4"/>
      <c r="G2" s="4"/>
    </row>
    <row r="3" spans="2:7" x14ac:dyDescent="0.2">
      <c r="C3" s="3" t="s">
        <v>61</v>
      </c>
      <c r="E3" s="4"/>
      <c r="F3" s="4"/>
      <c r="G3" s="4"/>
    </row>
    <row r="4" spans="2:7" x14ac:dyDescent="0.2">
      <c r="E4" s="4"/>
      <c r="F4" s="4"/>
      <c r="G4" s="4"/>
    </row>
    <row r="5" spans="2:7" x14ac:dyDescent="0.2">
      <c r="C5" s="3" t="s">
        <v>62</v>
      </c>
      <c r="E5" s="4"/>
      <c r="F5" s="4"/>
      <c r="G5" s="4"/>
    </row>
    <row r="6" spans="2:7" x14ac:dyDescent="0.2">
      <c r="E6" s="4"/>
      <c r="F6" s="4"/>
      <c r="G6" s="4"/>
    </row>
    <row r="7" spans="2:7" x14ac:dyDescent="0.2">
      <c r="C7" s="3" t="s">
        <v>89</v>
      </c>
      <c r="E7" s="4"/>
      <c r="F7" s="4"/>
      <c r="G7" s="4"/>
    </row>
    <row r="8" spans="2:7" x14ac:dyDescent="0.2">
      <c r="E8" s="4"/>
      <c r="F8" s="4"/>
      <c r="G8" s="4"/>
    </row>
    <row r="9" spans="2:7" x14ac:dyDescent="0.2">
      <c r="B9" s="5"/>
      <c r="C9" s="6" t="s">
        <v>67</v>
      </c>
      <c r="D9" s="4"/>
      <c r="E9" s="4"/>
      <c r="F9" s="4"/>
      <c r="G9" s="4"/>
    </row>
    <row r="10" spans="2:7" x14ac:dyDescent="0.2">
      <c r="B10" s="5" t="s">
        <v>0</v>
      </c>
      <c r="C10" s="6" t="s">
        <v>14</v>
      </c>
      <c r="D10" s="4"/>
      <c r="E10" s="4"/>
      <c r="F10" s="4"/>
      <c r="G10" s="4"/>
    </row>
    <row r="11" spans="2:7" x14ac:dyDescent="0.2">
      <c r="B11" s="5" t="s">
        <v>69</v>
      </c>
      <c r="C11" s="6" t="s">
        <v>63</v>
      </c>
      <c r="D11" s="4"/>
      <c r="E11" s="4"/>
      <c r="F11" s="4"/>
      <c r="G11" s="4">
        <f>+G34</f>
        <v>0</v>
      </c>
    </row>
    <row r="12" spans="2:7" x14ac:dyDescent="0.2">
      <c r="B12" s="5"/>
      <c r="C12" s="6" t="s">
        <v>2</v>
      </c>
      <c r="D12" s="4"/>
      <c r="E12" s="4"/>
      <c r="F12" s="4"/>
      <c r="G12" s="14">
        <f>SUM(G11:G11)</f>
        <v>0</v>
      </c>
    </row>
    <row r="13" spans="2:7" x14ac:dyDescent="0.2">
      <c r="B13" s="5" t="s">
        <v>3</v>
      </c>
      <c r="C13" s="6" t="s">
        <v>44</v>
      </c>
      <c r="D13" s="4"/>
      <c r="E13" s="4"/>
      <c r="F13" s="4"/>
      <c r="G13" s="4"/>
    </row>
    <row r="14" spans="2:7" x14ac:dyDescent="0.2">
      <c r="B14" s="5" t="s">
        <v>4</v>
      </c>
      <c r="C14" s="6" t="s">
        <v>64</v>
      </c>
      <c r="D14" s="4"/>
      <c r="E14" s="4"/>
      <c r="F14" s="4"/>
      <c r="G14" s="4">
        <f>+G47</f>
        <v>0</v>
      </c>
    </row>
    <row r="15" spans="2:7" x14ac:dyDescent="0.2">
      <c r="B15" s="5" t="s">
        <v>6</v>
      </c>
      <c r="C15" s="6" t="s">
        <v>7</v>
      </c>
      <c r="D15" s="4"/>
      <c r="E15" s="4"/>
      <c r="F15" s="4"/>
      <c r="G15" s="4">
        <f>+G64</f>
        <v>0</v>
      </c>
    </row>
    <row r="16" spans="2:7" x14ac:dyDescent="0.2">
      <c r="B16" s="5" t="s">
        <v>8</v>
      </c>
      <c r="C16" s="6" t="s">
        <v>65</v>
      </c>
      <c r="D16" s="4"/>
      <c r="E16" s="4"/>
      <c r="F16" s="4"/>
      <c r="G16" s="4">
        <f>+G73</f>
        <v>0</v>
      </c>
    </row>
    <row r="17" spans="2:7" x14ac:dyDescent="0.2">
      <c r="B17" s="5" t="s">
        <v>9</v>
      </c>
      <c r="C17" s="6" t="s">
        <v>10</v>
      </c>
      <c r="D17" s="4"/>
      <c r="E17" s="4"/>
      <c r="F17" s="4"/>
      <c r="G17" s="4">
        <f>+G81</f>
        <v>0</v>
      </c>
    </row>
    <row r="18" spans="2:7" x14ac:dyDescent="0.2">
      <c r="B18" s="5" t="s">
        <v>11</v>
      </c>
      <c r="C18" s="6" t="s">
        <v>12</v>
      </c>
      <c r="D18" s="4"/>
      <c r="E18" s="4"/>
      <c r="F18" s="4"/>
      <c r="G18" s="4">
        <f>G96</f>
        <v>0</v>
      </c>
    </row>
    <row r="19" spans="2:7" x14ac:dyDescent="0.2">
      <c r="B19" s="5"/>
      <c r="C19" s="6" t="s">
        <v>2</v>
      </c>
      <c r="D19" s="4"/>
      <c r="E19" s="4"/>
      <c r="F19" s="4"/>
      <c r="G19" s="14">
        <f>SUM(G14:G18)</f>
        <v>0</v>
      </c>
    </row>
    <row r="20" spans="2:7" x14ac:dyDescent="0.2">
      <c r="B20" s="8"/>
      <c r="D20" s="9"/>
      <c r="E20" s="7"/>
      <c r="F20" s="4"/>
      <c r="G20" s="4"/>
    </row>
    <row r="21" spans="2:7" x14ac:dyDescent="0.2">
      <c r="B21" s="8"/>
      <c r="C21" s="3" t="s">
        <v>13</v>
      </c>
      <c r="D21" s="9"/>
      <c r="F21" s="4"/>
      <c r="G21" s="14">
        <f>G19+G12</f>
        <v>0</v>
      </c>
    </row>
    <row r="22" spans="2:7" x14ac:dyDescent="0.2">
      <c r="B22" s="8"/>
      <c r="D22" s="9"/>
      <c r="E22" s="7"/>
      <c r="F22" s="4"/>
      <c r="G22" s="4"/>
    </row>
    <row r="23" spans="2:7" x14ac:dyDescent="0.2">
      <c r="B23" s="8"/>
      <c r="D23" s="9"/>
      <c r="E23" s="7"/>
      <c r="F23" s="4"/>
      <c r="G23" s="4"/>
    </row>
    <row r="24" spans="2:7" x14ac:dyDescent="0.2">
      <c r="B24" s="8"/>
      <c r="D24" s="9"/>
      <c r="E24" s="7"/>
      <c r="F24" s="4"/>
      <c r="G24" s="4"/>
    </row>
    <row r="25" spans="2:7" x14ac:dyDescent="0.2">
      <c r="B25" s="8"/>
      <c r="D25" s="9"/>
      <c r="E25" s="7"/>
      <c r="F25" s="4"/>
      <c r="G25" s="4"/>
    </row>
    <row r="26" spans="2:7" x14ac:dyDescent="0.2">
      <c r="B26" s="8"/>
      <c r="D26" s="9"/>
      <c r="E26" s="7"/>
      <c r="F26" s="4"/>
      <c r="G26" s="4"/>
    </row>
    <row r="27" spans="2:7" x14ac:dyDescent="0.2">
      <c r="B27" s="8"/>
      <c r="C27" s="3" t="s">
        <v>2</v>
      </c>
      <c r="D27" s="9"/>
      <c r="E27" s="7"/>
      <c r="F27" s="4"/>
      <c r="G27" s="4"/>
    </row>
    <row r="28" spans="2:7" x14ac:dyDescent="0.2">
      <c r="B28" s="20" t="s">
        <v>0</v>
      </c>
      <c r="C28" s="21" t="s">
        <v>14</v>
      </c>
      <c r="D28" s="4"/>
    </row>
    <row r="29" spans="2:7" x14ac:dyDescent="0.2">
      <c r="B29" s="5"/>
      <c r="C29" s="6"/>
      <c r="D29" s="4"/>
      <c r="E29" s="4"/>
      <c r="F29" s="4"/>
    </row>
    <row r="30" spans="2:7" x14ac:dyDescent="0.2">
      <c r="B30" s="24" t="s">
        <v>69</v>
      </c>
      <c r="C30" s="15" t="s">
        <v>63</v>
      </c>
      <c r="D30" s="12"/>
      <c r="E30" s="4"/>
      <c r="F30" s="4"/>
      <c r="G30" s="4"/>
    </row>
    <row r="31" spans="2:7" ht="51" x14ac:dyDescent="0.2">
      <c r="B31" s="10" t="s">
        <v>40</v>
      </c>
      <c r="C31" s="11" t="s">
        <v>82</v>
      </c>
      <c r="D31" s="12"/>
      <c r="E31" s="4"/>
      <c r="F31" s="4"/>
      <c r="G31" s="4">
        <f t="shared" ref="G31:G33" si="0">+E31*F31</f>
        <v>0</v>
      </c>
    </row>
    <row r="32" spans="2:7" x14ac:dyDescent="0.2">
      <c r="B32" s="10"/>
      <c r="C32" s="11"/>
      <c r="D32" s="12" t="s">
        <v>41</v>
      </c>
      <c r="E32" s="4">
        <v>18</v>
      </c>
      <c r="F32" s="4"/>
      <c r="G32" s="4">
        <f t="shared" si="0"/>
        <v>0</v>
      </c>
    </row>
    <row r="33" spans="2:7" x14ac:dyDescent="0.2">
      <c r="B33" s="10"/>
      <c r="C33" s="11"/>
      <c r="D33" s="12"/>
      <c r="E33" s="4"/>
      <c r="F33" s="4"/>
      <c r="G33" s="4">
        <f t="shared" si="0"/>
        <v>0</v>
      </c>
    </row>
    <row r="34" spans="2:7" x14ac:dyDescent="0.2">
      <c r="B34" s="22"/>
      <c r="C34" s="21" t="s">
        <v>73</v>
      </c>
      <c r="D34" s="23"/>
      <c r="E34" s="17"/>
      <c r="F34" s="17"/>
      <c r="G34" s="17">
        <f>SUM(G31:G32)</f>
        <v>0</v>
      </c>
    </row>
    <row r="35" spans="2:7" x14ac:dyDescent="0.2">
      <c r="E35" s="4"/>
      <c r="F35" s="4"/>
      <c r="G35" s="4"/>
    </row>
    <row r="36" spans="2:7" x14ac:dyDescent="0.2">
      <c r="B36" s="18" t="s">
        <v>3</v>
      </c>
      <c r="C36" s="19" t="s">
        <v>44</v>
      </c>
      <c r="D36" s="4"/>
      <c r="E36" s="4"/>
      <c r="F36" s="4"/>
      <c r="G36" s="4"/>
    </row>
    <row r="37" spans="2:7" x14ac:dyDescent="0.2">
      <c r="B37" s="5"/>
      <c r="C37" s="6"/>
      <c r="D37" s="4"/>
      <c r="E37" s="4"/>
      <c r="F37" s="4"/>
      <c r="G37" s="4"/>
    </row>
    <row r="38" spans="2:7" x14ac:dyDescent="0.2">
      <c r="B38" s="5"/>
      <c r="C38" s="6"/>
      <c r="D38" s="4"/>
      <c r="E38" s="4"/>
      <c r="F38" s="4"/>
      <c r="G38" s="4"/>
    </row>
    <row r="39" spans="2:7" x14ac:dyDescent="0.2">
      <c r="B39" s="18" t="s">
        <v>4</v>
      </c>
      <c r="C39" s="19" t="s">
        <v>5</v>
      </c>
      <c r="D39" s="4"/>
      <c r="E39" s="4"/>
      <c r="F39" s="4"/>
      <c r="G39" s="4"/>
    </row>
    <row r="40" spans="2:7" ht="140.25" x14ac:dyDescent="0.2">
      <c r="B40" s="5"/>
      <c r="C40" s="6" t="s">
        <v>45</v>
      </c>
      <c r="D40" s="4"/>
      <c r="E40" s="4"/>
      <c r="F40" s="4"/>
      <c r="G40" s="4"/>
    </row>
    <row r="41" spans="2:7" x14ac:dyDescent="0.2">
      <c r="B41" s="5"/>
      <c r="C41" s="6"/>
      <c r="D41" s="4"/>
      <c r="E41" s="4"/>
      <c r="F41" s="4"/>
      <c r="G41" s="4"/>
    </row>
    <row r="42" spans="2:7" ht="51" x14ac:dyDescent="0.2">
      <c r="B42" s="5" t="s">
        <v>40</v>
      </c>
      <c r="C42" s="6" t="s">
        <v>76</v>
      </c>
      <c r="D42" s="4"/>
      <c r="E42" s="4"/>
      <c r="F42" s="4"/>
      <c r="G42" s="4"/>
    </row>
    <row r="43" spans="2:7" x14ac:dyDescent="0.2">
      <c r="B43" s="5"/>
      <c r="C43" s="6"/>
      <c r="D43" s="4" t="s">
        <v>37</v>
      </c>
      <c r="E43" s="4">
        <v>6</v>
      </c>
      <c r="F43" s="4"/>
      <c r="G43" s="4">
        <f>+E43*F43</f>
        <v>0</v>
      </c>
    </row>
    <row r="44" spans="2:7" ht="51" x14ac:dyDescent="0.2">
      <c r="B44" s="5" t="s">
        <v>32</v>
      </c>
      <c r="C44" s="6" t="s">
        <v>104</v>
      </c>
      <c r="D44" s="4"/>
      <c r="E44" s="4"/>
      <c r="F44" s="4"/>
      <c r="G44" s="4"/>
    </row>
    <row r="45" spans="2:7" x14ac:dyDescent="0.2">
      <c r="B45" s="5"/>
      <c r="C45" s="6"/>
      <c r="D45" s="4" t="s">
        <v>37</v>
      </c>
      <c r="E45" s="4">
        <v>1</v>
      </c>
      <c r="F45" s="4"/>
      <c r="G45" s="4">
        <f>+E45*F45</f>
        <v>0</v>
      </c>
    </row>
    <row r="46" spans="2:7" x14ac:dyDescent="0.2">
      <c r="B46" s="5"/>
      <c r="C46" s="6"/>
      <c r="D46" s="4"/>
      <c r="E46" s="4"/>
      <c r="F46" s="4"/>
      <c r="G46" s="4"/>
    </row>
    <row r="47" spans="2:7" x14ac:dyDescent="0.2">
      <c r="B47" s="18"/>
      <c r="C47" s="19" t="s">
        <v>86</v>
      </c>
      <c r="D47" s="17"/>
      <c r="E47" s="17"/>
      <c r="F47" s="17"/>
      <c r="G47" s="17">
        <f>SUM(G43:G46)</f>
        <v>0</v>
      </c>
    </row>
    <row r="48" spans="2:7" x14ac:dyDescent="0.2">
      <c r="B48" s="5"/>
      <c r="C48" s="6"/>
      <c r="D48" s="4"/>
      <c r="E48" s="4"/>
      <c r="F48" s="4"/>
      <c r="G48" s="4"/>
    </row>
    <row r="49" spans="2:7" x14ac:dyDescent="0.2">
      <c r="B49" s="18" t="s">
        <v>6</v>
      </c>
      <c r="C49" s="19" t="s">
        <v>7</v>
      </c>
      <c r="D49" s="4"/>
      <c r="E49" s="4"/>
      <c r="F49" s="4"/>
      <c r="G49" s="4"/>
    </row>
    <row r="50" spans="2:7" x14ac:dyDescent="0.2">
      <c r="B50" s="5"/>
      <c r="C50" s="6"/>
      <c r="D50" s="4"/>
      <c r="E50" s="4"/>
      <c r="F50" s="4"/>
      <c r="G50" s="4"/>
    </row>
    <row r="51" spans="2:7" ht="153" x14ac:dyDescent="0.2">
      <c r="B51" s="5"/>
      <c r="C51" s="6" t="s">
        <v>46</v>
      </c>
      <c r="D51" s="4"/>
      <c r="E51" s="4"/>
      <c r="F51" s="4"/>
      <c r="G51" s="4"/>
    </row>
    <row r="52" spans="2:7" x14ac:dyDescent="0.2">
      <c r="B52" s="5"/>
      <c r="C52" s="6"/>
      <c r="D52" s="4"/>
      <c r="E52" s="4"/>
      <c r="F52" s="4"/>
      <c r="G52" s="4"/>
    </row>
    <row r="53" spans="2:7" ht="63.75" x14ac:dyDescent="0.2">
      <c r="B53" s="5" t="s">
        <v>40</v>
      </c>
      <c r="C53" s="6" t="s">
        <v>47</v>
      </c>
      <c r="D53" s="4"/>
      <c r="E53" s="4"/>
      <c r="F53" s="4"/>
      <c r="G53" s="4"/>
    </row>
    <row r="54" spans="2:7" x14ac:dyDescent="0.2">
      <c r="B54" s="5"/>
      <c r="C54" s="6" t="s">
        <v>48</v>
      </c>
      <c r="D54" s="4" t="s">
        <v>41</v>
      </c>
      <c r="E54" s="4">
        <v>11.2</v>
      </c>
      <c r="F54" s="4"/>
      <c r="G54" s="4">
        <f>+E54*F54</f>
        <v>0</v>
      </c>
    </row>
    <row r="55" spans="2:7" x14ac:dyDescent="0.2">
      <c r="B55" s="5"/>
      <c r="C55" s="6" t="s">
        <v>49</v>
      </c>
      <c r="D55" s="4" t="s">
        <v>41</v>
      </c>
      <c r="E55" s="4">
        <v>11.2</v>
      </c>
      <c r="F55" s="4"/>
      <c r="G55" s="4">
        <f t="shared" ref="G55:G63" si="1">+E55*F55</f>
        <v>0</v>
      </c>
    </row>
    <row r="56" spans="2:7" x14ac:dyDescent="0.2">
      <c r="B56" s="5"/>
      <c r="C56" s="6"/>
      <c r="D56" s="4"/>
      <c r="E56" s="4"/>
      <c r="F56" s="4"/>
      <c r="G56" s="4">
        <f t="shared" si="1"/>
        <v>0</v>
      </c>
    </row>
    <row r="57" spans="2:7" ht="89.25" x14ac:dyDescent="0.2">
      <c r="B57" s="5" t="s">
        <v>32</v>
      </c>
      <c r="C57" s="6" t="s">
        <v>50</v>
      </c>
      <c r="D57" s="4"/>
      <c r="E57" s="4"/>
      <c r="F57" s="4"/>
      <c r="G57" s="4">
        <f t="shared" si="1"/>
        <v>0</v>
      </c>
    </row>
    <row r="58" spans="2:7" x14ac:dyDescent="0.2">
      <c r="B58" s="5"/>
      <c r="C58" s="6" t="s">
        <v>48</v>
      </c>
      <c r="D58" s="4" t="s">
        <v>41</v>
      </c>
      <c r="E58" s="4">
        <v>42</v>
      </c>
      <c r="F58" s="4"/>
      <c r="G58" s="4">
        <f t="shared" si="1"/>
        <v>0</v>
      </c>
    </row>
    <row r="59" spans="2:7" x14ac:dyDescent="0.2">
      <c r="B59" s="5"/>
      <c r="C59" s="6" t="s">
        <v>49</v>
      </c>
      <c r="D59" s="4" t="s">
        <v>41</v>
      </c>
      <c r="E59" s="4">
        <v>42</v>
      </c>
      <c r="F59" s="4"/>
      <c r="G59" s="4">
        <f t="shared" si="1"/>
        <v>0</v>
      </c>
    </row>
    <row r="60" spans="2:7" x14ac:dyDescent="0.2">
      <c r="B60" s="5"/>
      <c r="C60" s="6"/>
      <c r="D60" s="4"/>
      <c r="E60" s="4"/>
      <c r="F60" s="4"/>
      <c r="G60" s="4">
        <f t="shared" si="1"/>
        <v>0</v>
      </c>
    </row>
    <row r="61" spans="2:7" x14ac:dyDescent="0.2">
      <c r="B61" s="5"/>
      <c r="C61" s="6"/>
      <c r="D61" s="4"/>
      <c r="E61" s="4"/>
      <c r="F61" s="4"/>
      <c r="G61" s="4">
        <f t="shared" si="1"/>
        <v>0</v>
      </c>
    </row>
    <row r="62" spans="2:7" ht="38.25" x14ac:dyDescent="0.2">
      <c r="B62" s="5" t="s">
        <v>36</v>
      </c>
      <c r="C62" s="6" t="s">
        <v>51</v>
      </c>
      <c r="D62" s="4"/>
      <c r="E62" s="4"/>
      <c r="F62" s="4"/>
      <c r="G62" s="4">
        <f t="shared" si="1"/>
        <v>0</v>
      </c>
    </row>
    <row r="63" spans="2:7" x14ac:dyDescent="0.2">
      <c r="B63" s="5"/>
      <c r="C63" s="6"/>
      <c r="D63" s="4" t="s">
        <v>35</v>
      </c>
      <c r="E63" s="4">
        <v>12</v>
      </c>
      <c r="F63" s="4"/>
      <c r="G63" s="4">
        <f t="shared" si="1"/>
        <v>0</v>
      </c>
    </row>
    <row r="64" spans="2:7" x14ac:dyDescent="0.2">
      <c r="B64" s="18"/>
      <c r="C64" s="17" t="s">
        <v>52</v>
      </c>
      <c r="D64" s="17"/>
      <c r="E64" s="23"/>
      <c r="F64" s="17"/>
      <c r="G64" s="17">
        <f>SUM(G54:G63)</f>
        <v>0</v>
      </c>
    </row>
    <row r="65" spans="2:7" x14ac:dyDescent="0.2">
      <c r="B65" s="5"/>
      <c r="E65" s="4"/>
      <c r="F65" s="4"/>
      <c r="G65" s="4"/>
    </row>
    <row r="66" spans="2:7" x14ac:dyDescent="0.2">
      <c r="B66" s="25" t="s">
        <v>8</v>
      </c>
      <c r="C66" s="19" t="s">
        <v>53</v>
      </c>
      <c r="E66" s="4"/>
      <c r="F66" s="4"/>
      <c r="G66" s="4"/>
    </row>
    <row r="67" spans="2:7" x14ac:dyDescent="0.2">
      <c r="B67" s="13"/>
      <c r="E67" s="4"/>
      <c r="F67" s="4"/>
      <c r="G67" s="4"/>
    </row>
    <row r="68" spans="2:7" ht="114.75" x14ac:dyDescent="0.2">
      <c r="B68" s="13"/>
      <c r="C68" s="6" t="s">
        <v>54</v>
      </c>
      <c r="E68" s="4"/>
      <c r="F68" s="4"/>
      <c r="G68" s="4"/>
    </row>
    <row r="69" spans="2:7" x14ac:dyDescent="0.2">
      <c r="B69" s="13"/>
      <c r="E69" s="4"/>
      <c r="F69" s="4"/>
      <c r="G69" s="4"/>
    </row>
    <row r="70" spans="2:7" ht="38.25" x14ac:dyDescent="0.2">
      <c r="B70" s="13" t="s">
        <v>40</v>
      </c>
      <c r="C70" s="6" t="s">
        <v>77</v>
      </c>
      <c r="E70" s="4"/>
      <c r="F70" s="4"/>
      <c r="G70" s="4"/>
    </row>
    <row r="71" spans="2:7" x14ac:dyDescent="0.2">
      <c r="B71" s="13"/>
      <c r="D71" s="1" t="s">
        <v>41</v>
      </c>
      <c r="E71" s="4">
        <v>35</v>
      </c>
      <c r="F71" s="4"/>
      <c r="G71" s="4">
        <f>+E71*F71</f>
        <v>0</v>
      </c>
    </row>
    <row r="72" spans="2:7" x14ac:dyDescent="0.2">
      <c r="B72" s="13"/>
      <c r="D72" s="4"/>
      <c r="E72" s="4"/>
      <c r="F72" s="4"/>
      <c r="G72" s="4"/>
    </row>
    <row r="73" spans="2:7" x14ac:dyDescent="0.2">
      <c r="B73" s="18"/>
      <c r="C73" s="19" t="s">
        <v>56</v>
      </c>
      <c r="D73" s="17"/>
      <c r="E73" s="23"/>
      <c r="F73" s="17"/>
      <c r="G73" s="17">
        <f>SUM(G71:G72)</f>
        <v>0</v>
      </c>
    </row>
    <row r="74" spans="2:7" x14ac:dyDescent="0.2">
      <c r="B74" s="5"/>
      <c r="E74" s="4"/>
      <c r="F74" s="4"/>
      <c r="G74" s="4"/>
    </row>
    <row r="75" spans="2:7" x14ac:dyDescent="0.2">
      <c r="B75" s="18" t="s">
        <v>9</v>
      </c>
      <c r="C75" s="19" t="s">
        <v>10</v>
      </c>
      <c r="E75" s="4"/>
      <c r="F75" s="4"/>
      <c r="G75" s="4"/>
    </row>
    <row r="76" spans="2:7" ht="76.5" x14ac:dyDescent="0.2">
      <c r="B76" s="5"/>
      <c r="C76" s="6" t="s">
        <v>57</v>
      </c>
      <c r="E76" s="4"/>
      <c r="F76" s="4"/>
      <c r="G76" s="4"/>
    </row>
    <row r="77" spans="2:7" x14ac:dyDescent="0.2">
      <c r="B77" s="5"/>
      <c r="E77" s="4"/>
      <c r="F77" s="4"/>
      <c r="G77" s="4"/>
    </row>
    <row r="78" spans="2:7" ht="38.25" x14ac:dyDescent="0.2">
      <c r="B78" s="5" t="s">
        <v>40</v>
      </c>
      <c r="C78" s="3" t="s">
        <v>78</v>
      </c>
      <c r="E78" s="4"/>
      <c r="F78" s="4"/>
      <c r="G78" s="4"/>
    </row>
    <row r="79" spans="2:7" x14ac:dyDescent="0.2">
      <c r="B79" s="5"/>
      <c r="D79" s="1" t="s">
        <v>41</v>
      </c>
      <c r="E79" s="4">
        <v>280</v>
      </c>
      <c r="F79" s="4"/>
      <c r="G79" s="4">
        <f>+E79*F79</f>
        <v>0</v>
      </c>
    </row>
    <row r="80" spans="2:7" x14ac:dyDescent="0.2">
      <c r="B80" s="5"/>
      <c r="E80" s="4"/>
      <c r="F80" s="4"/>
      <c r="G80" s="4"/>
    </row>
    <row r="81" spans="2:7" x14ac:dyDescent="0.2">
      <c r="B81" s="18"/>
      <c r="C81" s="19" t="s">
        <v>58</v>
      </c>
      <c r="D81" s="23"/>
      <c r="E81" s="17"/>
      <c r="F81" s="17"/>
      <c r="G81" s="17">
        <f>SUM(G76:G80)</f>
        <v>0</v>
      </c>
    </row>
    <row r="82" spans="2:7" x14ac:dyDescent="0.2">
      <c r="B82" s="5"/>
      <c r="C82" s="6"/>
      <c r="D82" s="4"/>
      <c r="E82" s="4"/>
      <c r="F82" s="4"/>
      <c r="G82" s="4"/>
    </row>
    <row r="83" spans="2:7" x14ac:dyDescent="0.2">
      <c r="C83" s="6"/>
      <c r="D83" s="4"/>
      <c r="E83" s="4"/>
      <c r="F83" s="4"/>
      <c r="G83" s="4"/>
    </row>
    <row r="84" spans="2:7" x14ac:dyDescent="0.2">
      <c r="B84" s="5"/>
      <c r="C84" s="6"/>
      <c r="D84" s="4"/>
      <c r="E84" s="4"/>
      <c r="F84" s="4"/>
      <c r="G84" s="4"/>
    </row>
    <row r="85" spans="2:7" x14ac:dyDescent="0.2">
      <c r="B85" s="18" t="s">
        <v>11</v>
      </c>
      <c r="C85" s="19" t="s">
        <v>12</v>
      </c>
      <c r="D85" s="4"/>
      <c r="E85" s="4"/>
      <c r="F85" s="4"/>
      <c r="G85" s="4"/>
    </row>
    <row r="86" spans="2:7" ht="63.75" x14ac:dyDescent="0.2">
      <c r="B86" s="5"/>
      <c r="C86" s="6" t="s">
        <v>59</v>
      </c>
      <c r="E86" s="4"/>
      <c r="F86" s="4"/>
      <c r="G86" s="4"/>
    </row>
    <row r="87" spans="2:7" x14ac:dyDescent="0.2">
      <c r="B87" s="5"/>
      <c r="E87" s="4"/>
      <c r="F87" s="4"/>
      <c r="G87" s="4"/>
    </row>
    <row r="88" spans="2:7" ht="38.25" x14ac:dyDescent="0.2">
      <c r="B88" s="5" t="s">
        <v>40</v>
      </c>
      <c r="C88" s="3" t="s">
        <v>79</v>
      </c>
      <c r="E88" s="4"/>
      <c r="F88" s="4"/>
      <c r="G88" s="4"/>
    </row>
    <row r="89" spans="2:7" x14ac:dyDescent="0.2">
      <c r="D89" s="1" t="s">
        <v>41</v>
      </c>
      <c r="E89" s="4">
        <v>42</v>
      </c>
      <c r="F89" s="4"/>
      <c r="G89" s="4">
        <f>+E89*F89</f>
        <v>0</v>
      </c>
    </row>
    <row r="90" spans="2:7" x14ac:dyDescent="0.2">
      <c r="E90" s="4"/>
      <c r="F90" s="4"/>
      <c r="G90" s="4">
        <f t="shared" ref="G90:G94" si="2">+E90*F90</f>
        <v>0</v>
      </c>
    </row>
    <row r="91" spans="2:7" ht="38.25" x14ac:dyDescent="0.2">
      <c r="B91" s="5" t="s">
        <v>32</v>
      </c>
      <c r="C91" s="3" t="s">
        <v>80</v>
      </c>
      <c r="E91" s="4"/>
      <c r="F91" s="4"/>
      <c r="G91" s="4">
        <f t="shared" si="2"/>
        <v>0</v>
      </c>
    </row>
    <row r="92" spans="2:7" x14ac:dyDescent="0.2">
      <c r="B92" s="5"/>
      <c r="D92" s="1" t="s">
        <v>41</v>
      </c>
      <c r="E92" s="4">
        <v>46.15</v>
      </c>
      <c r="F92" s="4"/>
      <c r="G92" s="4">
        <f t="shared" si="2"/>
        <v>0</v>
      </c>
    </row>
    <row r="93" spans="2:7" ht="38.25" x14ac:dyDescent="0.2">
      <c r="B93" s="5" t="s">
        <v>36</v>
      </c>
      <c r="C93" s="3" t="s">
        <v>81</v>
      </c>
      <c r="E93" s="4"/>
      <c r="F93" s="4"/>
      <c r="G93" s="4">
        <f t="shared" si="2"/>
        <v>0</v>
      </c>
    </row>
    <row r="94" spans="2:7" x14ac:dyDescent="0.2">
      <c r="B94" s="5"/>
      <c r="D94" s="1" t="s">
        <v>41</v>
      </c>
      <c r="E94" s="4">
        <v>12.9</v>
      </c>
      <c r="F94" s="4"/>
      <c r="G94" s="4">
        <f t="shared" si="2"/>
        <v>0</v>
      </c>
    </row>
    <row r="95" spans="2:7" x14ac:dyDescent="0.2">
      <c r="B95" s="5"/>
      <c r="C95" s="6"/>
      <c r="D95" s="4"/>
      <c r="E95" s="4"/>
      <c r="F95" s="4"/>
      <c r="G95" s="4"/>
    </row>
    <row r="96" spans="2:7" x14ac:dyDescent="0.2">
      <c r="B96" s="18"/>
      <c r="C96" s="19" t="s">
        <v>60</v>
      </c>
      <c r="D96" s="23"/>
      <c r="E96" s="23"/>
      <c r="F96" s="17"/>
      <c r="G96" s="17">
        <f>SUM(G86:G95)</f>
        <v>0</v>
      </c>
    </row>
    <row r="97" spans="2:7" x14ac:dyDescent="0.2">
      <c r="B97" s="26"/>
      <c r="C97" s="27"/>
      <c r="D97" s="28"/>
      <c r="E97" s="28"/>
      <c r="F97" s="29"/>
      <c r="G97" s="29"/>
    </row>
    <row r="98" spans="2:7" x14ac:dyDescent="0.2">
      <c r="B98" s="26"/>
      <c r="C98" s="34" t="s">
        <v>108</v>
      </c>
      <c r="D98" s="28"/>
      <c r="E98" s="28"/>
      <c r="F98" s="29"/>
      <c r="G98" s="29"/>
    </row>
    <row r="99" spans="2:7" ht="38.25" x14ac:dyDescent="0.2">
      <c r="B99" s="26"/>
      <c r="C99" s="35" t="s">
        <v>107</v>
      </c>
      <c r="D99" s="28"/>
      <c r="E99" s="28"/>
      <c r="F99" s="29"/>
      <c r="G99" s="29"/>
    </row>
  </sheetData>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10</vt:i4>
      </vt:variant>
    </vt:vector>
  </HeadingPairs>
  <TitlesOfParts>
    <vt:vector size="21" baseType="lpstr">
      <vt:lpstr>REKAPITULACIJA</vt:lpstr>
      <vt:lpstr>UREDITEV GRADBIŠČA</vt:lpstr>
      <vt:lpstr>ZEMELJSKA DELA</vt:lpstr>
      <vt:lpstr>FASADERSKA DELA</vt:lpstr>
      <vt:lpstr>STENSKA OBLOGA V HODNIKU</vt:lpstr>
      <vt:lpstr>IGRALA</vt:lpstr>
      <vt:lpstr>AK 01</vt:lpstr>
      <vt:lpstr>AK02</vt:lpstr>
      <vt:lpstr>AK03</vt:lpstr>
      <vt:lpstr>AK04</vt:lpstr>
      <vt:lpstr>AK05</vt:lpstr>
      <vt:lpstr>'AK 01'!Področje_tiskanja</vt:lpstr>
      <vt:lpstr>'AK02'!Področje_tiskanja</vt:lpstr>
      <vt:lpstr>'AK03'!Področje_tiskanja</vt:lpstr>
      <vt:lpstr>'AK04'!Področje_tiskanja</vt:lpstr>
      <vt:lpstr>'AK05'!Področje_tiskanja</vt:lpstr>
      <vt:lpstr>'FASADERSKA DELA'!Področje_tiskanja</vt:lpstr>
      <vt:lpstr>IGRALA!Področje_tiskanja</vt:lpstr>
      <vt:lpstr>REKAPITULACIJA!Področje_tiskanja</vt:lpstr>
      <vt:lpstr>'STENSKA OBLOGA V HODNIKU'!Področje_tiskanja</vt:lpstr>
      <vt:lpstr>'ZEMELJSKA DELA'!Področje_tiskanja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zdenko</dc:creator>
  <cp:lastModifiedBy>Rok Starc</cp:lastModifiedBy>
  <cp:lastPrinted>2019-12-20T09:53:45Z</cp:lastPrinted>
  <dcterms:created xsi:type="dcterms:W3CDTF">2015-09-22T06:54:30Z</dcterms:created>
  <dcterms:modified xsi:type="dcterms:W3CDTF">2019-12-20T10:19:35Z</dcterms:modified>
</cp:coreProperties>
</file>